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297\Desktop\移動用\"/>
    </mc:Choice>
  </mc:AlternateContent>
  <xr:revisionPtr revIDLastSave="0" documentId="13_ncr:1_{01752E26-A87A-4CB0-BED7-F2FF0DA4560A}"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l="1"/>
  <c r="AM34" i="10"/>
  <c r="BW34" i="10" s="1"/>
  <c r="BW35" i="10" s="1"/>
  <c r="BW36" i="10" s="1"/>
  <c r="BW37" i="10" s="1"/>
  <c r="BW38" i="10" s="1"/>
  <c r="BW39" i="10" s="1"/>
  <c r="BW40" i="10" s="1"/>
  <c r="BW41" i="10" s="1"/>
  <c r="BW42" i="10" s="1"/>
</calcChain>
</file>

<file path=xl/sharedStrings.xml><?xml version="1.0" encoding="utf-8"?>
<sst xmlns="http://schemas.openxmlformats.org/spreadsheetml/2006/main" count="1184" uniqueCount="608">
  <si>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</si>
  <si>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</si>
  <si>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</si>
  <si>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</si>
  <si>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</si>
  <si>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</si>
  <si>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</si>
  <si>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</si>
  <si>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</si>
  <si>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</si>
  <si>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</si>
  <si>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</si>
  <si>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</si>
  <si>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</si>
  <si>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</si>
  <si>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</si>
  <si>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</si>
  <si>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</si>
  <si>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</si>
  <si>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</si>
  <si>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</si>
  <si>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</si>
  <si>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</si>
  <si>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</si>
  <si>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</si>
  <si>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</si>
  <si>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</si>
  <si>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</si>
  <si>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</si>
  <si>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</si>
  <si>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</si>
  <si>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</si>
  <si>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</si>
  <si>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</si>
  <si>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</si>
  <si>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</si>
  <si>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</si>
  <si>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</si>
  <si>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</si>
  <si>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</si>
  <si>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</si>
  <si>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</si>
  <si>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</si>
  <si>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</si>
  <si>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</si>
  <si>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</si>
  <si>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</si>
  <si>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</si>
  <si>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</si>
  <si>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</si>
  <si>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</si>
  <si>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</si>
  <si>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</si>
  <si>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</si>
  <si>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</si>
  <si>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</si>
  <si>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</si>
  <si>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</si>
  <si>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</si>
  <si>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</si>
  <si>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</si>
  <si>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</si>
  <si>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</si>
  <si>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</si>
  <si>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</si>
  <si>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</si>
  <si>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</si>
  <si>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</si>
  <si>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</si>
  <si>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</si>
  <si>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</si>
  <si>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</si>
  <si>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</si>
  <si>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</si>
  <si>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</si>
  <si>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</si>
  <si>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</si>
  <si>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</si>
  <si>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</si>
  <si>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</si>
  <si>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</si>
  <si>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</si>
  <si>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</si>
  <si>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</si>
  <si>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</si>
  <si>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</si>
  <si>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</si>
  <si>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</si>
  <si>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</si>
  <si>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</si>
  <si>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</si>
  <si>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</si>
  <si>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</si>
  <si>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</si>
  <si>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</si>
  <si>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</si>
  <si>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</si>
  <si>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</si>
  <si>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牟岐町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</si>
  <si>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</si>
  <si>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</si>
  <si>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</si>
  <si>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</si>
  <si>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</si>
  <si>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</si>
  <si>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</si>
  <si>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</si>
  <si>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</si>
  <si>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</si>
  <si>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</si>
  <si>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</si>
  <si>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</si>
  <si>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</si>
  <si>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</si>
  <si>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</si>
  <si>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</si>
  <si>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</si>
  <si>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</si>
  <si>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</si>
  <si>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</si>
  <si>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</si>
  <si>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</si>
  <si>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</si>
  <si>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</si>
  <si>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</si>
  <si>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</si>
  <si>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</si>
  <si>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</si>
  <si>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</si>
  <si>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</si>
  <si>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</si>
  <si>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</si>
  <si>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</si>
  <si>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</si>
  <si>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</si>
  <si>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</si>
  <si>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</si>
  <si>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</si>
  <si>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</si>
  <si>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</si>
  <si>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</si>
  <si>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</si>
  <si>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</si>
  <si>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</si>
  <si>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</si>
  <si>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</si>
  <si>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</si>
  <si>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</si>
  <si>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</si>
  <si>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</si>
  <si>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</si>
  <si>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</si>
  <si>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</si>
  <si>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</si>
  <si>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</si>
  <si>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</si>
  <si>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</si>
  <si>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</si>
  <si>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</si>
  <si>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</si>
  <si>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</si>
  <si>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</si>
  <si>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</si>
  <si>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</si>
  <si>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</si>
  <si>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</si>
  <si>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</si>
  <si>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</si>
  <si>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</si>
  <si>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</si>
  <si>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</si>
  <si>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</si>
  <si>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</si>
  <si>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</si>
  <si>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</si>
  <si>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</si>
  <si>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</si>
  <si>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</si>
  <si>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</si>
  <si>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</si>
  <si>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</si>
  <si>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</si>
  <si>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</si>
  <si>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</si>
  <si>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</si>
  <si>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</si>
  <si>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</si>
  <si>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</si>
  <si>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</si>
  <si>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</si>
  <si>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</si>
  <si>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</si>
  <si>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</si>
  <si>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</si>
  <si>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</si>
  <si>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</si>
  <si>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</si>
  <si>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</si>
  <si>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</si>
  <si>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</si>
  <si>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</si>
  <si>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</si>
  <si>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</si>
  <si>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</si>
  <si>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</si>
  <si>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</si>
  <si>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</si>
  <si>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</si>
  <si>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</si>
  <si>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</si>
  <si>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</si>
  <si>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</si>
  <si>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</si>
  <si>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</si>
  <si>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</si>
  <si>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</si>
  <si>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</si>
  <si>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</si>
  <si>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</si>
  <si>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</si>
  <si>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</si>
  <si>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</si>
  <si>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</si>
  <si>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</si>
  <si>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</si>
  <si>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</si>
  <si>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</si>
  <si>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</si>
  <si>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</si>
  <si>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</si>
  <si>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</si>
  <si>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</si>
  <si>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</si>
  <si>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</si>
  <si>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</si>
  <si>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</si>
  <si>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</si>
  <si>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</si>
  <si>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</si>
  <si>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　　　法人税割</t>
    <phoneticPr fontId="5"/>
  </si>
  <si>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</si>
  <si>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</si>
  <si>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</si>
  <si>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</si>
  <si>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</si>
  <si>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</si>
  <si>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</si>
  <si>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</si>
  <si>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</si>
  <si>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</si>
  <si>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</si>
  <si>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</si>
  <si>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</si>
  <si>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</si>
  <si>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</si>
  <si>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</si>
  <si>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</si>
  <si>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</si>
  <si>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</si>
  <si>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</si>
  <si>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</si>
  <si>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</si>
  <si>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</si>
  <si>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</si>
  <si>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</si>
  <si>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</si>
  <si>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</si>
  <si>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</si>
  <si>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</si>
  <si>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</si>
  <si>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</si>
  <si>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</si>
  <si>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</si>
  <si>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</si>
  <si>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</si>
  <si>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</si>
  <si>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</si>
  <si>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</si>
  <si>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</si>
  <si>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</si>
  <si>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</si>
  <si>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</si>
  <si>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</si>
  <si>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</si>
  <si>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</si>
  <si>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</si>
  <si>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</si>
  <si>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</si>
  <si>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</si>
  <si>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</si>
  <si>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</si>
  <si>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</si>
  <si>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</si>
  <si>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</si>
  <si>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</si>
  <si>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</si>
  <si>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</si>
  <si>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</si>
  <si>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</si>
  <si>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</si>
  <si>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徳島県牟岐町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</si>
  <si>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</si>
  <si>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</si>
  <si>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</si>
  <si>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</si>
  <si>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</si>
  <si>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</si>
  <si>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</si>
  <si>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</si>
  <si>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</si>
  <si>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</si>
  <si>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</si>
  <si>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</si>
  <si>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</si>
  <si>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</si>
  <si>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</si>
  <si>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</si>
  <si>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</si>
  <si>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</si>
  <si>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</si>
  <si>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</si>
  <si>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牟岐町青少年健全育成センター特別会計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</si>
  <si>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</si>
  <si>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</si>
  <si>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</si>
  <si>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</si>
  <si>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</si>
  <si>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</si>
  <si>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</si>
  <si>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</si>
  <si>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</si>
  <si>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</si>
  <si>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</si>
  <si>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</si>
  <si>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</si>
  <si>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牟岐町国民健康保険特別会計</t>
    <phoneticPr fontId="5"/>
  </si>
  <si>
    <t>牟岐町介護保険特別会計</t>
    <phoneticPr fontId="5"/>
  </si>
  <si>
    <t>牟岐町後期高齢者医療特別会計</t>
    <phoneticPr fontId="5"/>
  </si>
  <si>
    <t>牟岐町簡易水道事業会計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</si>
  <si>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</si>
  <si>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</si>
  <si>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</si>
  <si>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</si>
  <si>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</si>
  <si>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</si>
  <si>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</si>
  <si>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</si>
  <si>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</si>
  <si>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</si>
  <si>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</si>
  <si>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</si>
  <si>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</si>
  <si>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</si>
  <si>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</si>
  <si>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</si>
  <si>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</si>
  <si>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</si>
  <si>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</si>
  <si>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</si>
  <si>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</si>
  <si>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</si>
  <si>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</si>
  <si>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</si>
  <si>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</si>
  <si>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</si>
  <si>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</si>
  <si>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</si>
  <si>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</si>
  <si>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</si>
  <si>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</si>
  <si>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</si>
  <si>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</si>
  <si>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</si>
  <si>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</si>
  <si>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</si>
  <si>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</si>
  <si>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</si>
  <si>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</si>
  <si>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</si>
  <si>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</si>
  <si>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</si>
  <si>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</si>
  <si>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</si>
  <si>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</si>
  <si>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</si>
  <si>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</si>
  <si>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</si>
  <si>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</si>
  <si>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</si>
  <si>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</si>
  <si>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</si>
  <si>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</si>
  <si>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</si>
  <si>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</si>
  <si>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</si>
  <si>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</si>
  <si>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</si>
  <si>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</si>
  <si>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</si>
  <si>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</si>
  <si>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</si>
  <si>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</si>
  <si>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</si>
  <si>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</si>
  <si>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</si>
  <si>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</si>
  <si>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</si>
  <si>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</si>
  <si>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</si>
  <si>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</si>
  <si>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</si>
  <si>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</si>
  <si>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</si>
  <si>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</si>
  <si>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</si>
  <si>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</si>
  <si>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</si>
  <si>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</si>
  <si>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</si>
  <si>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</si>
  <si>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</si>
  <si>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</si>
  <si>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</si>
  <si>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</si>
  <si>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</si>
  <si>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</si>
  <si>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</si>
  <si>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</si>
  <si>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</si>
  <si>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</si>
  <si>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</si>
  <si>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</si>
  <si>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</si>
  <si>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</si>
  <si>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</si>
  <si>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</si>
  <si>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</si>
  <si>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</si>
  <si>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</si>
  <si>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</si>
  <si>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</si>
  <si>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</si>
  <si>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</si>
  <si>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</si>
  <si>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</si>
  <si>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</si>
  <si>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</si>
  <si>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</si>
  <si>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</si>
  <si>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</si>
  <si>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</si>
  <si>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</si>
  <si>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</si>
  <si>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</si>
  <si>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</si>
  <si>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</si>
  <si>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</si>
  <si>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</si>
  <si>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</si>
  <si>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</si>
  <si>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</si>
  <si>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</si>
  <si>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</si>
  <si>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</si>
  <si>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</si>
  <si>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</si>
  <si>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</si>
  <si>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</si>
  <si>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</si>
  <si>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</si>
  <si>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</si>
  <si>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</si>
  <si>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</si>
  <si>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</si>
  <si>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</si>
  <si>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</si>
  <si>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</si>
  <si>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</si>
  <si>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</si>
  <si>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</si>
  <si>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</si>
  <si>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</si>
  <si>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</si>
  <si>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0.99</t>
  </si>
  <si>
    <t>▲ 0.47</t>
  </si>
  <si>
    <t>▲ 3.97</t>
  </si>
  <si>
    <t>一般会計</t>
  </si>
  <si>
    <t>牟岐町簡易水道事業会計</t>
  </si>
  <si>
    <t>牟岐町介護保険特別会計</t>
  </si>
  <si>
    <t>牟岐町国民健康保険特別会計</t>
  </si>
  <si>
    <t>牟岐町後期高齢者医療特別会計</t>
  </si>
  <si>
    <t>牟岐町青少年健全育成センター特別会計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</si>
  <si>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</si>
  <si>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</si>
  <si>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</si>
  <si>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</si>
  <si>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</si>
  <si>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</si>
  <si>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</si>
  <si>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</si>
  <si>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ふるさと応援基金</t>
    <rPh sb="4" eb="6">
      <t>オウエン</t>
    </rPh>
    <rPh sb="6" eb="8">
      <t>キキン</t>
    </rPh>
    <phoneticPr fontId="5"/>
  </si>
  <si>
    <t>ふるさと・水と土の保全基金</t>
    <rPh sb="5" eb="6">
      <t>ミズ</t>
    </rPh>
    <rPh sb="7" eb="8">
      <t>ツチ</t>
    </rPh>
    <rPh sb="9" eb="11">
      <t>ホゼン</t>
    </rPh>
    <rPh sb="11" eb="13">
      <t>キキン</t>
    </rPh>
    <phoneticPr fontId="5"/>
  </si>
  <si>
    <t>森林・林業活性化基金</t>
    <rPh sb="0" eb="2">
      <t>シンリン</t>
    </rPh>
    <rPh sb="3" eb="5">
      <t>リンギョウ</t>
    </rPh>
    <rPh sb="5" eb="8">
      <t>カッセイカ</t>
    </rPh>
    <rPh sb="8" eb="10">
      <t>キキン</t>
    </rPh>
    <phoneticPr fontId="5"/>
  </si>
  <si>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</si>
  <si>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　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</si>
  <si>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5"/>
  </si>
  <si>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</si>
  <si>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　特別会計</t>
    <rPh sb="0" eb="3">
      <t>トクシマケン</t>
    </rPh>
    <rPh sb="3" eb="5">
      <t>コウキ</t>
    </rPh>
    <rPh sb="5" eb="8">
      <t>コウレイシャ</t>
    </rPh>
    <rPh sb="8" eb="10">
      <t>イリョウ</t>
    </rPh>
    <rPh sb="10" eb="12">
      <t>コウイキ</t>
    </rPh>
    <rPh sb="12" eb="14">
      <t>レンゴウ</t>
    </rPh>
    <rPh sb="15" eb="17">
      <t>トクベツ</t>
    </rPh>
    <rPh sb="17" eb="19">
      <t>カイケイ</t>
    </rPh>
    <phoneticPr fontId="5"/>
  </si>
  <si>
    <t>海部老人ホーム町村組合</t>
    <rPh sb="0" eb="2">
      <t>カイフ</t>
    </rPh>
    <rPh sb="2" eb="4">
      <t>ロウジン</t>
    </rPh>
    <rPh sb="7" eb="9">
      <t>チョウソン</t>
    </rPh>
    <rPh sb="9" eb="11">
      <t>クミアイ</t>
    </rPh>
    <phoneticPr fontId="5"/>
  </si>
  <si>
    <t>海部消防組合</t>
    <rPh sb="0" eb="2">
      <t>カイフ</t>
    </rPh>
    <rPh sb="2" eb="4">
      <t>ショウボウ</t>
    </rPh>
    <rPh sb="4" eb="6">
      <t>クミアイ</t>
    </rPh>
    <phoneticPr fontId="5"/>
  </si>
  <si>
    <t>海部郡衛生処理事務組合</t>
    <rPh sb="0" eb="3">
      <t>カイフグン</t>
    </rPh>
    <rPh sb="3" eb="5">
      <t>エイセイ</t>
    </rPh>
    <rPh sb="5" eb="7">
      <t>ショリ</t>
    </rPh>
    <rPh sb="7" eb="9">
      <t>ジム</t>
    </rPh>
    <rPh sb="9" eb="11">
      <t>クミアイ</t>
    </rPh>
    <phoneticPr fontId="5"/>
  </si>
  <si>
    <t>海部郡特別養護老人ホーム事務組合</t>
    <rPh sb="0" eb="3">
      <t>カイフグン</t>
    </rPh>
    <rPh sb="3" eb="5">
      <t>トクベツ</t>
    </rPh>
    <rPh sb="5" eb="7">
      <t>ヨウゴ</t>
    </rPh>
    <rPh sb="7" eb="9">
      <t>ロウジン</t>
    </rPh>
    <rPh sb="12" eb="14">
      <t>ジム</t>
    </rPh>
    <rPh sb="14" eb="16">
      <t>クミアイ</t>
    </rPh>
    <phoneticPr fontId="5"/>
  </si>
  <si>
    <t>-</t>
    <phoneticPr fontId="2"/>
  </si>
  <si>
    <t>※8：職員の状況については、令和3年地方公務員給与実態調査に基づいている。</t>
    <phoneticPr fontId="2"/>
  </si>
  <si>
    <t>歳出合計</t>
    <phoneticPr fontId="5"/>
  </si>
  <si>
    <t>-</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</si>
  <si>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</si>
  <si>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</si>
  <si>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</si>
  <si>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</si>
  <si>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</si>
  <si>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</si>
  <si>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</si>
  <si>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</si>
  <si>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t>
    <phoneticPr fontId="5"/>
  </si>
  <si>
    <t>　うち臨時財政対策債</t>
    <phoneticPr fontId="5"/>
  </si>
  <si>
    <t>保険給付費</t>
    <phoneticPr fontId="5"/>
  </si>
  <si>
    <t>その他</t>
    <phoneticPr fontId="5"/>
  </si>
  <si>
    <t>　うち猶予特例債</t>
    <phoneticPr fontId="16"/>
  </si>
  <si>
    <t>　前年度繰上充用金</t>
    <phoneticPr fontId="5"/>
  </si>
  <si>
    <t>国庫支出金</t>
    <phoneticPr fontId="5"/>
  </si>
  <si>
    <t>国民健康保険</t>
    <phoneticPr fontId="5"/>
  </si>
  <si>
    <t>-</t>
    <phoneticPr fontId="5"/>
  </si>
  <si>
    <t>　投資・出資金・貸付金</t>
    <phoneticPr fontId="5"/>
  </si>
  <si>
    <t>保険税(料)収入額</t>
    <phoneticPr fontId="5"/>
  </si>
  <si>
    <t>被保険者
1人当り</t>
    <phoneticPr fontId="5"/>
  </si>
  <si>
    <t>工業用水道</t>
    <phoneticPr fontId="5"/>
  </si>
  <si>
    <t>　積立金</t>
    <phoneticPr fontId="5"/>
  </si>
  <si>
    <t>上水道</t>
    <phoneticPr fontId="5"/>
  </si>
  <si>
    <t>　繰出金</t>
    <phoneticPr fontId="5"/>
  </si>
  <si>
    <t>介護サービス</t>
    <phoneticPr fontId="5"/>
  </si>
  <si>
    <t>　　うち一部事務組合負担金</t>
    <phoneticPr fontId="5"/>
  </si>
  <si>
    <t>簡易水道</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</si>
  <si>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</si>
  <si>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</si>
  <si>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</si>
  <si>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</si>
  <si>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</si>
  <si>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</si>
  <si>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</si>
  <si>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</si>
  <si>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　公債費</t>
    <phoneticPr fontId="5"/>
  </si>
  <si>
    <t>-</t>
    <phoneticPr fontId="5"/>
  </si>
  <si>
    <t>交通安全対策特別交付金</t>
    <phoneticPr fontId="5"/>
  </si>
  <si>
    <t>　扶助費</t>
    <phoneticPr fontId="5"/>
  </si>
  <si>
    <t>(一般財源計)</t>
    <phoneticPr fontId="5"/>
  </si>
  <si>
    <t>-</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</si>
  <si>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</si>
  <si>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</si>
  <si>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</si>
  <si>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</si>
  <si>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</si>
  <si>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</si>
  <si>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</si>
  <si>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</si>
  <si>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</si>
  <si>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事業所税</t>
    <phoneticPr fontId="5"/>
  </si>
  <si>
    <t>　新型コロナウイルス感染症対策地方税減収補塡特別交付金</t>
    <phoneticPr fontId="5"/>
  </si>
  <si>
    <t>　　入湯税</t>
    <phoneticPr fontId="5"/>
  </si>
  <si>
    <t>-</t>
    <phoneticPr fontId="5"/>
  </si>
  <si>
    <t>　法定目的税</t>
    <phoneticPr fontId="5"/>
  </si>
  <si>
    <t>前年度繰上充用金</t>
    <phoneticPr fontId="5"/>
  </si>
  <si>
    <t>　個人住民税減収補塡特例交付金</t>
    <phoneticPr fontId="5"/>
  </si>
  <si>
    <t>-</t>
    <phoneticPr fontId="5"/>
  </si>
  <si>
    <t>　法定外普通税</t>
    <phoneticPr fontId="5"/>
  </si>
  <si>
    <t>-</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</si>
  <si>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</si>
  <si>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</si>
  <si>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</si>
  <si>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</si>
  <si>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</si>
  <si>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</si>
  <si>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</si>
  <si>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</si>
  <si>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t>
    <phoneticPr fontId="5"/>
  </si>
  <si>
    <t>　　　法人均等割</t>
    <phoneticPr fontId="5"/>
  </si>
  <si>
    <t>-</t>
    <phoneticPr fontId="5"/>
  </si>
  <si>
    <t>分離課税所得割交付金</t>
    <phoneticPr fontId="25"/>
  </si>
  <si>
    <t>　　　所得割</t>
    <phoneticPr fontId="5"/>
  </si>
  <si>
    <t>　　　個人均等割</t>
    <phoneticPr fontId="5"/>
  </si>
  <si>
    <t>　法定普通税</t>
    <phoneticPr fontId="5"/>
  </si>
  <si>
    <t>地方譲与税</t>
    <phoneticPr fontId="5"/>
  </si>
  <si>
    <t>-</t>
    <phoneticPr fontId="5"/>
  </si>
  <si>
    <t>目的別歳出の状況（単位 千円・％）</t>
    <phoneticPr fontId="5"/>
  </si>
  <si>
    <t>歳出の状況（単位 千円・％）</t>
    <phoneticPr fontId="5"/>
  </si>
  <si>
    <t>徳島県牟岐町</t>
    <phoneticPr fontId="25"/>
  </si>
  <si>
    <t>令和3年度</t>
    <phoneticPr fontId="2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</si>
  <si>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</si>
  <si>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</si>
  <si>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</si>
  <si>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</si>
  <si>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</si>
  <si>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将来負担比率は、基金が少ないことから、類似団体と比べかなり上回っている。実質公債費比率は、庁舎移転等の大型事業が続くため、今後上昇する見込みである。</t>
    <rPh sb="0" eb="2">
      <t>ショウライ</t>
    </rPh>
    <rPh sb="2" eb="4">
      <t>フタン</t>
    </rPh>
    <rPh sb="4" eb="6">
      <t>ヒリツ</t>
    </rPh>
    <rPh sb="8" eb="10">
      <t>キキン</t>
    </rPh>
    <rPh sb="11" eb="12">
      <t>スク</t>
    </rPh>
    <rPh sb="19" eb="23">
      <t>ルイジダンタイ</t>
    </rPh>
    <rPh sb="24" eb="25">
      <t>クラ</t>
    </rPh>
    <rPh sb="29" eb="31">
      <t>ウワマワ</t>
    </rPh>
    <rPh sb="36" eb="38">
      <t>ジッシツ</t>
    </rPh>
    <rPh sb="38" eb="41">
      <t>コウサイヒ</t>
    </rPh>
    <rPh sb="41" eb="43">
      <t>ヒリツ</t>
    </rPh>
    <rPh sb="45" eb="47">
      <t>チョウシャ</t>
    </rPh>
    <rPh sb="47" eb="49">
      <t>イテン</t>
    </rPh>
    <rPh sb="49" eb="50">
      <t>トウ</t>
    </rPh>
    <rPh sb="51" eb="53">
      <t>オオガタ</t>
    </rPh>
    <rPh sb="53" eb="55">
      <t>ジギョウ</t>
    </rPh>
    <rPh sb="56" eb="57">
      <t>ツヅ</t>
    </rPh>
    <rPh sb="61" eb="63">
      <t>コンゴ</t>
    </rPh>
    <rPh sb="63" eb="65">
      <t>ジョウショウ</t>
    </rPh>
    <rPh sb="67" eb="69">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</si>
  <si>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</si>
  <si>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</si>
  <si>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</si>
  <si>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公債費残高のピークが過ぎ、改善がみられるものの、依然として類似団体内平均値より高い水準にある。公共施設等の老朽化が進んでいるため、今後も施設の長寿命化、複合化、廃止等を着実に進めていく必要がある。</t>
    <rPh sb="0" eb="3">
      <t>コウサイヒ</t>
    </rPh>
    <rPh sb="3" eb="5">
      <t>ザンダカ</t>
    </rPh>
    <rPh sb="10" eb="11">
      <t>ス</t>
    </rPh>
    <rPh sb="13" eb="15">
      <t>カイゼン</t>
    </rPh>
    <rPh sb="24" eb="26">
      <t>イゼン</t>
    </rPh>
    <rPh sb="29" eb="33">
      <t>ルイジダンタイ</t>
    </rPh>
    <rPh sb="33" eb="34">
      <t>ナイ</t>
    </rPh>
    <rPh sb="34" eb="37">
      <t>ヘイキンチ</t>
    </rPh>
    <rPh sb="39" eb="40">
      <t>タカ</t>
    </rPh>
    <rPh sb="41" eb="43">
      <t>スイジュン</t>
    </rPh>
    <rPh sb="47" eb="49">
      <t>コウキョウ</t>
    </rPh>
    <rPh sb="49" eb="51">
      <t>シセツ</t>
    </rPh>
    <rPh sb="51" eb="52">
      <t>トウ</t>
    </rPh>
    <rPh sb="53" eb="56">
      <t>ロウキュウカ</t>
    </rPh>
    <rPh sb="57" eb="58">
      <t>スス</t>
    </rPh>
    <rPh sb="65" eb="67">
      <t>コンゴ</t>
    </rPh>
    <rPh sb="68" eb="70">
      <t>シセツ</t>
    </rPh>
    <rPh sb="71" eb="75">
      <t>チョウジュミョウカ</t>
    </rPh>
    <rPh sb="76" eb="79">
      <t>フクゴウカ</t>
    </rPh>
    <rPh sb="80" eb="82">
      <t>ハイシ</t>
    </rPh>
    <rPh sb="82" eb="83">
      <t>トウ</t>
    </rPh>
    <rPh sb="84" eb="86">
      <t>チャクジツ</t>
    </rPh>
    <rPh sb="87" eb="88">
      <t>スス</t>
    </rPh>
    <rPh sb="92" eb="94">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</si>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</sst>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B0153C4-6887-4A76-ABCC-9A88CF8CE6E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DA90-44A8-AC3A-2EDD6CEE8E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73816</c:v>
                </c:pt>
                <c:pt idx="1">
                  <c:v>43483</c:v>
                </c:pt>
                <c:pt idx="2">
                  <c:v>20420</c:v>
                </c:pt>
                <c:pt idx="3">
                  <c:v>123570</c:v>
                </c:pt>
                <c:pt idx="4">
                  <c:v>65888</c:v>
                </c:pt>
              </c:numCache>
            </c:numRef>
          </c:val>
          <c:smooth val="0"/>
          <c:extLst>
            <c:ext xmlns:c16="http://schemas.microsoft.com/office/drawing/2014/chart" uri="{C3380CC4-5D6E-409C-BE32-E72D297353CC}">
              <c16:uniqueId val="{00000001-DA90-44A8-AC3A-2EDD6CEE8E69}"/>
            </c:ext>
          </c:extLst>
        </c:ser>
        <c:dLbls>
          <c:showLegendKey val="0"/>
          <c:showVal val="0"/>
          <c:showCatName val="0"/>
          <c:showSerName val="0"/>
          <c:showPercent val="0"/>
          <c:showBubbleSize val="0"/>
        </c:dLbls>
        <c:marker val="1"/>
        <c:smooth val="0"/>
        <c:axId val="-635324176"/>
        <c:axId val="-635319824"/>
      </c:lineChart>
      <c:catAx>
        <c:axId val="-635324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5319824"/>
        <c:crosses val="autoZero"/>
        <c:auto val="1"/>
        <c:lblAlgn val="ctr"/>
        <c:lblOffset val="100"/>
        <c:tickLblSkip val="1"/>
        <c:tickMarkSkip val="1"/>
        <c:noMultiLvlLbl val="0"/>
      </c:catAx>
      <c:valAx>
        <c:axId val="-63531982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532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17.37</c:v>
                </c:pt>
                <c:pt idx="1">
                  <c:v>17.010000000000002</c:v>
                </c:pt>
                <c:pt idx="2">
                  <c:v>13.03</c:v>
                </c:pt>
                <c:pt idx="3">
                  <c:v>12.94</c:v>
                </c:pt>
                <c:pt idx="4">
                  <c:v>15.12</c:v>
                </c:pt>
              </c:numCache>
            </c:numRef>
          </c:val>
          <c:extLst>
            <c:ext xmlns:c16="http://schemas.microsoft.com/office/drawing/2014/chart" uri="{C3380CC4-5D6E-409C-BE32-E72D297353CC}">
              <c16:uniqueId val="{00000000-0AAA-454F-9ED6-C0D59E1994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51.04</c:v>
                </c:pt>
                <c:pt idx="1">
                  <c:v>51.37</c:v>
                </c:pt>
                <c:pt idx="2">
                  <c:v>51.47</c:v>
                </c:pt>
                <c:pt idx="3">
                  <c:v>48.63</c:v>
                </c:pt>
                <c:pt idx="4">
                  <c:v>50.7</c:v>
                </c:pt>
              </c:numCache>
            </c:numRef>
          </c:val>
          <c:extLst>
            <c:ext xmlns:c16="http://schemas.microsoft.com/office/drawing/2014/chart" uri="{C3380CC4-5D6E-409C-BE32-E72D297353CC}">
              <c16:uniqueId val="{00000001-0AAA-454F-9ED6-C0D59E19949C}"/>
            </c:ext>
          </c:extLst>
        </c:ser>
        <c:dLbls>
          <c:showLegendKey val="0"/>
          <c:showVal val="0"/>
          <c:showCatName val="0"/>
          <c:showSerName val="0"/>
          <c:showPercent val="0"/>
          <c:showBubbleSize val="0"/>
        </c:dLbls>
        <c:gapWidth val="250"/>
        <c:overlap val="100"/>
        <c:axId val="-635323088"/>
        <c:axId val="-635322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-0.99</c:v>
                </c:pt>
                <c:pt idx="1">
                  <c:v>-0.47</c:v>
                </c:pt>
                <c:pt idx="2">
                  <c:v>-3.97</c:v>
                </c:pt>
                <c:pt idx="3">
                  <c:v>0.62</c:v>
                </c:pt>
                <c:pt idx="4">
                  <c:v>9.6199999999999992</c:v>
                </c:pt>
              </c:numCache>
            </c:numRef>
          </c:val>
          <c:smooth val="0"/>
          <c:extLst>
            <c:ext xmlns:c16="http://schemas.microsoft.com/office/drawing/2014/chart" uri="{C3380CC4-5D6E-409C-BE32-E72D297353CC}">
              <c16:uniqueId val="{00000002-0AAA-454F-9ED6-C0D59E19949C}"/>
            </c:ext>
          </c:extLst>
        </c:ser>
        <c:dLbls>
          <c:showLegendKey val="0"/>
          <c:showVal val="0"/>
          <c:showCatName val="0"/>
          <c:showSerName val="0"/>
          <c:showPercent val="0"/>
          <c:showBubbleSize val="0"/>
        </c:dLbls>
        <c:marker val="1"/>
        <c:smooth val="0"/>
        <c:axId val="-635323088"/>
        <c:axId val="-635322544"/>
      </c:lineChart>
      <c:catAx>
        <c:axId val="-63532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5322544"/>
        <c:crosses val="autoZero"/>
        <c:auto val="1"/>
        <c:lblAlgn val="ctr"/>
        <c:lblOffset val="100"/>
        <c:tickLblSkip val="1"/>
        <c:tickMarkSkip val="1"/>
        <c:noMultiLvlLbl val="0"/>
      </c:catAx>
      <c:valAx>
        <c:axId val="-63532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532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01-4739-A6C5-C4AF5F5899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01-4739-A6C5-C4AF5F58994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101-4739-A6C5-C4AF5F58994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101-4739-A6C5-C4AF5F58994E}"/>
            </c:ext>
          </c:extLst>
        </c:ser>
        <c:ser>
          <c:idx val="4"/>
          <c:order val="4"/>
          <c:tx>
            <c:strRef>
              <c:f>データシート!$A$31</c:f>
              <c:strCache>
                <c:ptCount val="1"/>
                <c:pt idx="0">
                  <c:v>牟岐町青少年健全育成センター特別会計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0.05</c:v>
                </c:pt>
                <c:pt idx="6">
                  <c:v>#N/A</c:v>
                </c:pt>
                <c:pt idx="7">
                  <c:v>0.08</c:v>
                </c:pt>
                <c:pt idx="8">
                  <c:v>#N/A</c:v>
                </c:pt>
                <c:pt idx="9">
                  <c:v>0.05</c:v>
                </c:pt>
              </c:numCache>
            </c:numRef>
          </c:val>
          <c:extLst>
            <c:ext xmlns:c16="http://schemas.microsoft.com/office/drawing/2014/chart" uri="{C3380CC4-5D6E-409C-BE32-E72D297353CC}">
              <c16:uniqueId val="{00000004-9101-4739-A6C5-C4AF5F58994E}"/>
            </c:ext>
          </c:extLst>
        </c:ser>
        <c:ser>
          <c:idx val="5"/>
          <c:order val="5"/>
          <c:tx>
            <c:strRef>
              <c:f>データシート!$A$32</c:f>
              <c:strCache>
                <c:ptCount val="1"/>
                <c:pt idx="0">
                  <c:v>牟岐町後期高齢者医療特別会計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0.06</c:v>
                </c:pt>
                <c:pt idx="4">
                  <c:v>#N/A</c:v>
                </c:pt>
                <c:pt idx="5">
                  <c:v>0.05</c:v>
                </c:pt>
                <c:pt idx="6">
                  <c:v>#N/A</c:v>
                </c:pt>
                <c:pt idx="7">
                  <c:v>0.08</c:v>
                </c:pt>
                <c:pt idx="8">
                  <c:v>#N/A</c:v>
                </c:pt>
                <c:pt idx="9">
                  <c:v>0.11</c:v>
                </c:pt>
              </c:numCache>
            </c:numRef>
          </c:val>
          <c:extLst>
            <c:ext xmlns:c16="http://schemas.microsoft.com/office/drawing/2014/chart" uri="{C3380CC4-5D6E-409C-BE32-E72D297353CC}">
              <c16:uniqueId val="{00000005-9101-4739-A6C5-C4AF5F58994E}"/>
            </c:ext>
          </c:extLst>
        </c:ser>
        <c:ser>
          <c:idx val="6"/>
          <c:order val="6"/>
          <c:tx>
            <c:strRef>
              <c:f>データシート!$A$33</c:f>
              <c:strCache>
                <c:ptCount val="1"/>
                <c:pt idx="0">
                  <c:v>牟岐町国民健康保険特別会計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1.93</c:v>
                </c:pt>
                <c:pt idx="2">
                  <c:v>#N/A</c:v>
                </c:pt>
                <c:pt idx="3">
                  <c:v>1.68</c:v>
                </c:pt>
                <c:pt idx="4">
                  <c:v>#N/A</c:v>
                </c:pt>
                <c:pt idx="5">
                  <c:v>1.89</c:v>
                </c:pt>
                <c:pt idx="6">
                  <c:v>#N/A</c:v>
                </c:pt>
                <c:pt idx="7">
                  <c:v>2.3199999999999998</c:v>
                </c:pt>
                <c:pt idx="8">
                  <c:v>#N/A</c:v>
                </c:pt>
                <c:pt idx="9">
                  <c:v>2.88</c:v>
                </c:pt>
              </c:numCache>
            </c:numRef>
          </c:val>
          <c:extLst>
            <c:ext xmlns:c16="http://schemas.microsoft.com/office/drawing/2014/chart" uri="{C3380CC4-5D6E-409C-BE32-E72D297353CC}">
              <c16:uniqueId val="{00000006-9101-4739-A6C5-C4AF5F58994E}"/>
            </c:ext>
          </c:extLst>
        </c:ser>
        <c:ser>
          <c:idx val="7"/>
          <c:order val="7"/>
          <c:tx>
            <c:strRef>
              <c:f>データシート!$A$34</c:f>
              <c:strCache>
                <c:ptCount val="1"/>
                <c:pt idx="0">
                  <c:v>牟岐町介護保険特別会計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3.19</c:v>
                </c:pt>
                <c:pt idx="2">
                  <c:v>#N/A</c:v>
                </c:pt>
                <c:pt idx="3">
                  <c:v>3.8</c:v>
                </c:pt>
                <c:pt idx="4">
                  <c:v>#N/A</c:v>
                </c:pt>
                <c:pt idx="5">
                  <c:v>3.44</c:v>
                </c:pt>
                <c:pt idx="6">
                  <c:v>#N/A</c:v>
                </c:pt>
                <c:pt idx="7">
                  <c:v>3.15</c:v>
                </c:pt>
                <c:pt idx="8">
                  <c:v>#N/A</c:v>
                </c:pt>
                <c:pt idx="9">
                  <c:v>3.39</c:v>
                </c:pt>
              </c:numCache>
            </c:numRef>
          </c:val>
          <c:extLst>
            <c:ext xmlns:c16="http://schemas.microsoft.com/office/drawing/2014/chart" uri="{C3380CC4-5D6E-409C-BE32-E72D297353CC}">
              <c16:uniqueId val="{00000007-9101-4739-A6C5-C4AF5F58994E}"/>
            </c:ext>
          </c:extLst>
        </c:ser>
        <c:ser>
          <c:idx val="8"/>
          <c:order val="8"/>
          <c:tx>
            <c:strRef>
              <c:f>データシート!$A$35</c:f>
              <c:strCache>
                <c:ptCount val="1"/>
                <c:pt idx="0">
                  <c:v>牟岐町簡易水道事業会計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11.84</c:v>
                </c:pt>
                <c:pt idx="2">
                  <c:v>#N/A</c:v>
                </c:pt>
                <c:pt idx="3">
                  <c:v>11.78</c:v>
                </c:pt>
                <c:pt idx="4">
                  <c:v>#N/A</c:v>
                </c:pt>
                <c:pt idx="5">
                  <c:v>12.24</c:v>
                </c:pt>
                <c:pt idx="6">
                  <c:v>#N/A</c:v>
                </c:pt>
                <c:pt idx="7">
                  <c:v>11.35</c:v>
                </c:pt>
                <c:pt idx="8">
                  <c:v>#N/A</c:v>
                </c:pt>
                <c:pt idx="9">
                  <c:v>10.050000000000001</c:v>
                </c:pt>
              </c:numCache>
            </c:numRef>
          </c:val>
          <c:extLst>
            <c:ext xmlns:c16="http://schemas.microsoft.com/office/drawing/2014/chart" uri="{C3380CC4-5D6E-409C-BE32-E72D297353CC}">
              <c16:uniqueId val="{00000008-9101-4739-A6C5-C4AF5F58994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17.36</c:v>
                </c:pt>
                <c:pt idx="2">
                  <c:v>#N/A</c:v>
                </c:pt>
                <c:pt idx="3">
                  <c:v>17</c:v>
                </c:pt>
                <c:pt idx="4">
                  <c:v>#N/A</c:v>
                </c:pt>
                <c:pt idx="5">
                  <c:v>12.97</c:v>
                </c:pt>
                <c:pt idx="6">
                  <c:v>#N/A</c:v>
                </c:pt>
                <c:pt idx="7">
                  <c:v>12.85</c:v>
                </c:pt>
                <c:pt idx="8">
                  <c:v>#N/A</c:v>
                </c:pt>
                <c:pt idx="9">
                  <c:v>15.06</c:v>
                </c:pt>
              </c:numCache>
            </c:numRef>
          </c:val>
          <c:extLst>
            <c:ext xmlns:c16="http://schemas.microsoft.com/office/drawing/2014/chart" uri="{C3380CC4-5D6E-409C-BE32-E72D297353CC}">
              <c16:uniqueId val="{00000009-9101-4739-A6C5-C4AF5F58994E}"/>
            </c:ext>
          </c:extLst>
        </c:ser>
        <c:dLbls>
          <c:showLegendKey val="0"/>
          <c:showVal val="0"/>
          <c:showCatName val="0"/>
          <c:showSerName val="0"/>
          <c:showPercent val="0"/>
          <c:showBubbleSize val="0"/>
        </c:dLbls>
        <c:gapWidth val="150"/>
        <c:overlap val="100"/>
        <c:axId val="-635322000"/>
        <c:axId val="-635324720"/>
      </c:barChart>
      <c:catAx>
        <c:axId val="-63532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5324720"/>
        <c:crosses val="autoZero"/>
        <c:auto val="1"/>
        <c:lblAlgn val="ctr"/>
        <c:lblOffset val="100"/>
        <c:tickLblSkip val="1"/>
        <c:tickMarkSkip val="1"/>
        <c:noMultiLvlLbl val="0"/>
      </c:catAx>
      <c:valAx>
        <c:axId val="-63532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5322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378</c:v>
                </c:pt>
                <c:pt idx="5">
                  <c:v>366</c:v>
                </c:pt>
                <c:pt idx="8">
                  <c:v>346</c:v>
                </c:pt>
                <c:pt idx="11">
                  <c:v>360</c:v>
                </c:pt>
                <c:pt idx="14">
                  <c:v>334</c:v>
                </c:pt>
              </c:numCache>
            </c:numRef>
          </c:val>
          <c:extLst>
            <c:ext xmlns:c16="http://schemas.microsoft.com/office/drawing/2014/chart" uri="{C3380CC4-5D6E-409C-BE32-E72D297353CC}">
              <c16:uniqueId val="{00000000-4133-4EF0-A54B-5C2876C634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33-4EF0-A54B-5C2876C634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33-4EF0-A54B-5C2876C634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15</c:v>
                </c:pt>
                <c:pt idx="6">
                  <c:v>10</c:v>
                </c:pt>
                <c:pt idx="9">
                  <c:v>7</c:v>
                </c:pt>
                <c:pt idx="12">
                  <c:v>0</c:v>
                </c:pt>
              </c:numCache>
            </c:numRef>
          </c:val>
          <c:extLst>
            <c:ext xmlns:c16="http://schemas.microsoft.com/office/drawing/2014/chart" uri="{C3380CC4-5D6E-409C-BE32-E72D297353CC}">
              <c16:uniqueId val="{00000003-4133-4EF0-A54B-5C2876C634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c:v>
                </c:pt>
                <c:pt idx="3">
                  <c:v>12</c:v>
                </c:pt>
                <c:pt idx="6">
                  <c:v>12</c:v>
                </c:pt>
                <c:pt idx="9">
                  <c:v>12</c:v>
                </c:pt>
                <c:pt idx="12">
                  <c:v>12</c:v>
                </c:pt>
              </c:numCache>
            </c:numRef>
          </c:val>
          <c:extLst>
            <c:ext xmlns:c16="http://schemas.microsoft.com/office/drawing/2014/chart" uri="{C3380CC4-5D6E-409C-BE32-E72D297353CC}">
              <c16:uniqueId val="{00000004-4133-4EF0-A54B-5C2876C634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33-4EF0-A54B-5C2876C634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33-4EF0-A54B-5C2876C634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485</c:v>
                </c:pt>
                <c:pt idx="3">
                  <c:v>479</c:v>
                </c:pt>
                <c:pt idx="6">
                  <c:v>474</c:v>
                </c:pt>
                <c:pt idx="9">
                  <c:v>510</c:v>
                </c:pt>
                <c:pt idx="12">
                  <c:v>482</c:v>
                </c:pt>
              </c:numCache>
            </c:numRef>
          </c:val>
          <c:extLst>
            <c:ext xmlns:c16="http://schemas.microsoft.com/office/drawing/2014/chart" uri="{C3380CC4-5D6E-409C-BE32-E72D297353CC}">
              <c16:uniqueId val="{00000007-4133-4EF0-A54B-5C2876C6348B}"/>
            </c:ext>
          </c:extLst>
        </c:ser>
        <c:dLbls>
          <c:showLegendKey val="0"/>
          <c:showVal val="0"/>
          <c:showCatName val="0"/>
          <c:showSerName val="0"/>
          <c:showPercent val="0"/>
          <c:showBubbleSize val="0"/>
        </c:dLbls>
        <c:gapWidth val="100"/>
        <c:overlap val="100"/>
        <c:axId val="-635321456"/>
        <c:axId val="-635320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137</c:v>
                </c:pt>
                <c:pt idx="2">
                  <c:v>#N/A</c:v>
                </c:pt>
                <c:pt idx="3">
                  <c:v>#N/A</c:v>
                </c:pt>
                <c:pt idx="4">
                  <c:v>140</c:v>
                </c:pt>
                <c:pt idx="5">
                  <c:v>#N/A</c:v>
                </c:pt>
                <c:pt idx="6">
                  <c:v>#N/A</c:v>
                </c:pt>
                <c:pt idx="7">
                  <c:v>150</c:v>
                </c:pt>
                <c:pt idx="8">
                  <c:v>#N/A</c:v>
                </c:pt>
                <c:pt idx="9">
                  <c:v>#N/A</c:v>
                </c:pt>
                <c:pt idx="10">
                  <c:v>169</c:v>
                </c:pt>
                <c:pt idx="11">
                  <c:v>#N/A</c:v>
                </c:pt>
                <c:pt idx="12">
                  <c:v>#N/A</c:v>
                </c:pt>
                <c:pt idx="13">
                  <c:v>160</c:v>
                </c:pt>
                <c:pt idx="14">
                  <c:v>#N/A</c:v>
                </c:pt>
              </c:numCache>
            </c:numRef>
          </c:val>
          <c:smooth val="0"/>
          <c:extLst>
            <c:ext xmlns:c16="http://schemas.microsoft.com/office/drawing/2014/chart" uri="{C3380CC4-5D6E-409C-BE32-E72D297353CC}">
              <c16:uniqueId val="{00000008-4133-4EF0-A54B-5C2876C6348B}"/>
            </c:ext>
          </c:extLst>
        </c:ser>
        <c:dLbls>
          <c:showLegendKey val="0"/>
          <c:showVal val="0"/>
          <c:showCatName val="0"/>
          <c:showSerName val="0"/>
          <c:showPercent val="0"/>
          <c:showBubbleSize val="0"/>
        </c:dLbls>
        <c:marker val="1"/>
        <c:smooth val="0"/>
        <c:axId val="-635321456"/>
        <c:axId val="-635320368"/>
      </c:lineChart>
      <c:catAx>
        <c:axId val="-63532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5320368"/>
        <c:crosses val="autoZero"/>
        <c:auto val="1"/>
        <c:lblAlgn val="ctr"/>
        <c:lblOffset val="100"/>
        <c:tickLblSkip val="1"/>
        <c:tickMarkSkip val="1"/>
        <c:noMultiLvlLbl val="0"/>
      </c:catAx>
      <c:valAx>
        <c:axId val="-63532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532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2939</c:v>
                </c:pt>
                <c:pt idx="5">
                  <c:v>2664</c:v>
                </c:pt>
                <c:pt idx="8">
                  <c:v>2427</c:v>
                </c:pt>
                <c:pt idx="11">
                  <c:v>2619</c:v>
                </c:pt>
                <c:pt idx="14">
                  <c:v>2440</c:v>
                </c:pt>
              </c:numCache>
            </c:numRef>
          </c:val>
          <c:extLst>
            <c:ext xmlns:c16="http://schemas.microsoft.com/office/drawing/2014/chart" uri="{C3380CC4-5D6E-409C-BE32-E72D297353CC}">
              <c16:uniqueId val="{00000000-2F97-4562-A160-91EA3563A4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58</c:v>
                </c:pt>
                <c:pt idx="5">
                  <c:v>49</c:v>
                </c:pt>
                <c:pt idx="8">
                  <c:v>40</c:v>
                </c:pt>
                <c:pt idx="11">
                  <c:v>31</c:v>
                </c:pt>
                <c:pt idx="14">
                  <c:v>25</c:v>
                </c:pt>
              </c:numCache>
            </c:numRef>
          </c:val>
          <c:extLst>
            <c:ext xmlns:c16="http://schemas.microsoft.com/office/drawing/2014/chart" uri="{C3380CC4-5D6E-409C-BE32-E72D297353CC}">
              <c16:uniqueId val="{00000001-2F97-4562-A160-91EA3563A4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1265</c:v>
                </c:pt>
                <c:pt idx="5">
                  <c:v>1284</c:v>
                </c:pt>
                <c:pt idx="8">
                  <c:v>1295</c:v>
                </c:pt>
                <c:pt idx="11">
                  <c:v>1302</c:v>
                </c:pt>
                <c:pt idx="14">
                  <c:v>1478</c:v>
                </c:pt>
              </c:numCache>
            </c:numRef>
          </c:val>
          <c:extLst>
            <c:ext xmlns:c16="http://schemas.microsoft.com/office/drawing/2014/chart" uri="{C3380CC4-5D6E-409C-BE32-E72D297353CC}">
              <c16:uniqueId val="{00000002-2F97-4562-A160-91EA3563A4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97-4562-A160-91EA3563A4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97-4562-A160-91EA3563A4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97-4562-A160-91EA3563A4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580</c:v>
                </c:pt>
                <c:pt idx="3">
                  <c:v>538</c:v>
                </c:pt>
                <c:pt idx="6">
                  <c:v>518</c:v>
                </c:pt>
                <c:pt idx="9">
                  <c:v>502</c:v>
                </c:pt>
                <c:pt idx="12">
                  <c:v>471</c:v>
                </c:pt>
              </c:numCache>
            </c:numRef>
          </c:val>
          <c:extLst>
            <c:ext xmlns:c16="http://schemas.microsoft.com/office/drawing/2014/chart" uri="{C3380CC4-5D6E-409C-BE32-E72D297353CC}">
              <c16:uniqueId val="{00000006-2F97-4562-A160-91EA3563A4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c:v>
                </c:pt>
                <c:pt idx="3">
                  <c:v>29</c:v>
                </c:pt>
                <c:pt idx="6">
                  <c:v>12</c:v>
                </c:pt>
                <c:pt idx="9">
                  <c:v>0</c:v>
                </c:pt>
                <c:pt idx="12">
                  <c:v>0</c:v>
                </c:pt>
              </c:numCache>
            </c:numRef>
          </c:val>
          <c:extLst>
            <c:ext xmlns:c16="http://schemas.microsoft.com/office/drawing/2014/chart" uri="{C3380CC4-5D6E-409C-BE32-E72D297353CC}">
              <c16:uniqueId val="{00000007-2F97-4562-A160-91EA3563A4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177</c:v>
                </c:pt>
                <c:pt idx="3">
                  <c:v>145</c:v>
                </c:pt>
                <c:pt idx="6">
                  <c:v>121</c:v>
                </c:pt>
                <c:pt idx="9">
                  <c:v>110</c:v>
                </c:pt>
                <c:pt idx="12">
                  <c:v>122</c:v>
                </c:pt>
              </c:numCache>
            </c:numRef>
          </c:val>
          <c:extLst>
            <c:ext xmlns:c16="http://schemas.microsoft.com/office/drawing/2014/chart" uri="{C3380CC4-5D6E-409C-BE32-E72D297353CC}">
              <c16:uniqueId val="{00000008-2F97-4562-A160-91EA3563A4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F97-4562-A160-91EA3563A4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4543</c:v>
                </c:pt>
                <c:pt idx="3">
                  <c:v>4350</c:v>
                </c:pt>
                <c:pt idx="6">
                  <c:v>4039</c:v>
                </c:pt>
                <c:pt idx="9">
                  <c:v>4009</c:v>
                </c:pt>
                <c:pt idx="12">
                  <c:v>3720</c:v>
                </c:pt>
              </c:numCache>
            </c:numRef>
          </c:val>
          <c:extLst>
            <c:ext xmlns:c16="http://schemas.microsoft.com/office/drawing/2014/chart" uri="{C3380CC4-5D6E-409C-BE32-E72D297353CC}">
              <c16:uniqueId val="{0000000A-2F97-4562-A160-91EA3563A4F4}"/>
            </c:ext>
          </c:extLst>
        </c:ser>
        <c:dLbls>
          <c:showLegendKey val="0"/>
          <c:showVal val="0"/>
          <c:showCatName val="0"/>
          <c:showSerName val="0"/>
          <c:showPercent val="0"/>
          <c:showBubbleSize val="0"/>
        </c:dLbls>
        <c:gapWidth val="100"/>
        <c:overlap val="100"/>
        <c:axId val="-635319280"/>
        <c:axId val="-635326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1086</c:v>
                </c:pt>
                <c:pt idx="2">
                  <c:v>#N/A</c:v>
                </c:pt>
                <c:pt idx="3">
                  <c:v>#N/A</c:v>
                </c:pt>
                <c:pt idx="4">
                  <c:v>1065</c:v>
                </c:pt>
                <c:pt idx="5">
                  <c:v>#N/A</c:v>
                </c:pt>
                <c:pt idx="6">
                  <c:v>#N/A</c:v>
                </c:pt>
                <c:pt idx="7">
                  <c:v>928</c:v>
                </c:pt>
                <c:pt idx="8">
                  <c:v>#N/A</c:v>
                </c:pt>
                <c:pt idx="9">
                  <c:v>#N/A</c:v>
                </c:pt>
                <c:pt idx="10">
                  <c:v>670</c:v>
                </c:pt>
                <c:pt idx="11">
                  <c:v>#N/A</c:v>
                </c:pt>
                <c:pt idx="12">
                  <c:v>#N/A</c:v>
                </c:pt>
                <c:pt idx="13">
                  <c:v>370</c:v>
                </c:pt>
                <c:pt idx="14">
                  <c:v>#N/A</c:v>
                </c:pt>
              </c:numCache>
            </c:numRef>
          </c:val>
          <c:smooth val="0"/>
          <c:extLst>
            <c:ext xmlns:c16="http://schemas.microsoft.com/office/drawing/2014/chart" uri="{C3380CC4-5D6E-409C-BE32-E72D297353CC}">
              <c16:uniqueId val="{0000000B-2F97-4562-A160-91EA3563A4F4}"/>
            </c:ext>
          </c:extLst>
        </c:ser>
        <c:dLbls>
          <c:showLegendKey val="0"/>
          <c:showVal val="0"/>
          <c:showCatName val="0"/>
          <c:showSerName val="0"/>
          <c:showPercent val="0"/>
          <c:showBubbleSize val="0"/>
        </c:dLbls>
        <c:marker val="1"/>
        <c:smooth val="0"/>
        <c:axId val="-635319280"/>
        <c:axId val="-635326352"/>
      </c:lineChart>
      <c:catAx>
        <c:axId val="-63531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5326352"/>
        <c:crosses val="autoZero"/>
        <c:auto val="1"/>
        <c:lblAlgn val="ctr"/>
        <c:lblOffset val="100"/>
        <c:tickLblSkip val="1"/>
        <c:tickMarkSkip val="1"/>
        <c:noMultiLvlLbl val="0"/>
      </c:catAx>
      <c:valAx>
        <c:axId val="-63532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531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1051</c:v>
                </c:pt>
                <c:pt idx="1">
                  <c:v>1051</c:v>
                </c:pt>
                <c:pt idx="2">
                  <c:v>1200</c:v>
                </c:pt>
              </c:numCache>
            </c:numRef>
          </c:val>
          <c:extLst>
            <c:ext xmlns:c16="http://schemas.microsoft.com/office/drawing/2014/chart" uri="{C3380CC4-5D6E-409C-BE32-E72D297353CC}">
              <c16:uniqueId val="{00000000-1A65-4215-9F72-FFB07CF316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202</c:v>
                </c:pt>
                <c:pt idx="1">
                  <c:v>202</c:v>
                </c:pt>
                <c:pt idx="2">
                  <c:v>222</c:v>
                </c:pt>
              </c:numCache>
            </c:numRef>
          </c:val>
          <c:extLst>
            <c:ext xmlns:c16="http://schemas.microsoft.com/office/drawing/2014/chart" uri="{C3380CC4-5D6E-409C-BE32-E72D297353CC}">
              <c16:uniqueId val="{00000001-1A65-4215-9F72-FFB07CF316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c:v>
                </c:pt>
                <c:pt idx="1">
                  <c:v>31</c:v>
                </c:pt>
                <c:pt idx="2">
                  <c:v>38</c:v>
                </c:pt>
              </c:numCache>
            </c:numRef>
          </c:val>
          <c:extLst>
            <c:ext xmlns:c16="http://schemas.microsoft.com/office/drawing/2014/chart" uri="{C3380CC4-5D6E-409C-BE32-E72D297353CC}">
              <c16:uniqueId val="{00000002-1A65-4215-9F72-FFB07CF31610}"/>
            </c:ext>
          </c:extLst>
        </c:ser>
        <c:dLbls>
          <c:showLegendKey val="0"/>
          <c:showVal val="0"/>
          <c:showCatName val="0"/>
          <c:showSerName val="0"/>
          <c:showPercent val="0"/>
          <c:showBubbleSize val="0"/>
        </c:dLbls>
        <c:gapWidth val="120"/>
        <c:overlap val="100"/>
        <c:axId val="-1197595680"/>
        <c:axId val="-1197595136"/>
      </c:barChart>
      <c:catAx>
        <c:axId val="-119759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97595136"/>
        <c:crosses val="autoZero"/>
        <c:auto val="1"/>
        <c:lblAlgn val="ctr"/>
        <c:lblOffset val="100"/>
        <c:tickLblSkip val="1"/>
        <c:tickMarkSkip val="1"/>
        <c:noMultiLvlLbl val="0"/>
      </c:catAx>
      <c:valAx>
        <c:axId val="-1197595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9759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{38A17F1E-4964-475E-99FE-2D41951AE94D}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22F-4FE5-B997-AF1AE8BD4B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{347CDDF3-1FB4-403F-9939-0AD6F38CCA18}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2F-4FE5-B997-AF1AE8BD4B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{DB75FBFF-3C69-4FEB-B9A2-065A8278D6EE}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2F-4FE5-B997-AF1AE8BD4B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{DAD918FC-F6F2-4C4A-9A7A-9031A408D64B}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2F-4FE5-B997-AF1AE8BD4B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{8D0EA545-0E01-4314-93B0-E0C8B30028FA}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2F-4FE5-B997-AF1AE8BD4B2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{F60F85E0-D1D4-40B8-866F-20A01876AB4D}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22F-4FE5-B997-AF1AE8BD4B2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{9771FA49-E9A0-4F74-B158-0A6DBC8FBD44}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22F-4FE5-B997-AF1AE8BD4B2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{B37FBA87-5B1F-4C58-A56A-E5938F84931D}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22F-4FE5-B997-AF1AE8BD4B2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{CE3C5498-8A4D-4D24-AD5B-D5AEB31AC942}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22F-4FE5-B997-AF1AE8BD4B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8">
                  <c:v>65.900000000000006</c:v>
                </c:pt>
                <c:pt idx="16">
                  <c:v>68.099999999999994</c:v>
                </c:pt>
                <c:pt idx="24">
                  <c:v>69</c:v>
                </c:pt>
                <c:pt idx="32">
                  <c:v>68</c:v>
                </c:pt>
              </c:numCache>
            </c:numRef>
          </c:xVal>
          <c:yVal>
            <c:numRef>
              <c:f>公会計指標分析・財政指標組合せ分析表!$BP$51:$DC$51</c:f>
              <c:numCache>
                <c:formatCode>#,##0.0;"▲ "#,##0.0</c:formatCode>
                <c:ptCount val="40"/>
                <c:pt idx="0">
                  <c:v>64.2</c:v>
                </c:pt>
                <c:pt idx="8">
                  <c:v>63</c:v>
                </c:pt>
                <c:pt idx="16">
                  <c:v>54.4</c:v>
                </c:pt>
                <c:pt idx="24">
                  <c:v>36.9</c:v>
                </c:pt>
                <c:pt idx="32">
                  <c:v>18.100000000000001</c:v>
                </c:pt>
              </c:numCache>
            </c:numRef>
          </c:yVal>
          <c:smooth val="0"/>
          <c:extLst>
            <c:ext xmlns:c16="http://schemas.microsoft.com/office/drawing/2014/chart" uri="{C3380CC4-5D6E-409C-BE32-E72D297353CC}">
              <c16:uniqueId val="{00000009-822F-4FE5-B997-AF1AE8BD4B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{8B768C71-3F3F-4D39-9E0B-1B4C94F6A67F}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22F-4FE5-B997-AF1AE8BD4B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{1F33661B-AA75-4FCE-8DD7-47EBE32ECDB6}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2F-4FE5-B997-AF1AE8BD4B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{ABD26C30-66F9-40C2-AF02-E299CD75B904}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2F-4FE5-B997-AF1AE8BD4B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{CCDA44C6-EF44-4AD1-B6EF-CF42CEA75B0D}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2F-4FE5-B997-AF1AE8BD4B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{0651F3AE-01EE-4D68-994E-9ACD0040C9C3}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2F-4FE5-B997-AF1AE8BD4B2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{7B9444D0-118A-4E9F-A296-CD470AC5743A}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22F-4FE5-B997-AF1AE8BD4B27}"/>
                </c:ext>
              </c:extLst>
            </c:dLbl>
            <c:dLbl>
              <c:idx val="16"/>
              <c:layout>
                <c:manualLayout>
                  <c:x val="-3.1359255137876366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{7174D3D3-B1A7-49E7-964F-604766A78447}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22F-4FE5-B997-AF1AE8BD4B27}"/>
                </c:ext>
              </c:extLst>
            </c:dLbl>
            <c:dLbl>
              <c:idx val="24"/>
              <c:layout>
                <c:manualLayout>
                  <c:x val="-3.5144970692502726E-2"/>
                  <c:y val="-5.4926678581108612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{B804B933-594F-4137-B90C-DBAAC7784F32}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22F-4FE5-B997-AF1AE8BD4B27}"/>
                </c:ext>
              </c:extLst>
            </c:dLbl>
            <c:dLbl>
              <c:idx val="32"/>
              <c:layout>
                <c:manualLayout>
                  <c:x val="-2.9543098926745965E-2"/>
                  <c:y val="-9.4176132680134889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{2749FC67-0814-4CE3-B255-C8F305885B74}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22F-4FE5-B997-AF1AE8BD4B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22F-4FE5-B997-AF1AE8BD4B27}"/>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{410E53BB-349F-4A27-A54D-6FDFD9BDA810}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853-477C-AD41-78F8CE05EC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{57840216-68F7-4B3A-890B-6E6A97A2D662}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53-477C-AD41-78F8CE05EC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{F7FF923B-6DEA-4CCE-9D09-0CEA222B8DD9}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53-477C-AD41-78F8CE05EC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{C3E03B05-008A-4B6E-8ED4-117E0B8BC70C}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53-477C-AD41-78F8CE05EC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{E68AD292-D9C4-475C-B946-88C252363E6E}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53-477C-AD41-78F8CE05EC3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{367BF463-21BF-4F61-B2C1-8CE94E786DA4}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853-477C-AD41-78F8CE05EC3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{078C569D-DDFF-4093-8F59-7DA39165E3E8}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853-477C-AD41-78F8CE05EC3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{A0A896F5-C8A2-4C89-9ABE-CFAF93749DCF}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853-477C-AD41-78F8CE05EC3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{E58992F8-23EF-4E54-AFBF-D2E8D53342BA}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853-477C-AD41-78F8CE05EC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7.9</c:v>
                </c:pt>
                <c:pt idx="16">
                  <c:v>8.4</c:v>
                </c:pt>
                <c:pt idx="24">
                  <c:v>8.8000000000000007</c:v>
                </c:pt>
                <c:pt idx="32">
                  <c:v>8.6</c:v>
                </c:pt>
              </c:numCache>
            </c:numRef>
          </c:xVal>
          <c:yVal>
            <c:numRef>
              <c:f>公会計指標分析・財政指標組合せ分析表!$BP$73:$DC$73</c:f>
              <c:numCache>
                <c:formatCode>#,##0.0;"▲ "#,##0.0</c:formatCode>
                <c:ptCount val="40"/>
                <c:pt idx="0">
                  <c:v>64.2</c:v>
                </c:pt>
                <c:pt idx="8">
                  <c:v>63</c:v>
                </c:pt>
                <c:pt idx="16">
                  <c:v>54.4</c:v>
                </c:pt>
                <c:pt idx="24">
                  <c:v>36.9</c:v>
                </c:pt>
                <c:pt idx="32">
                  <c:v>18.100000000000001</c:v>
                </c:pt>
              </c:numCache>
            </c:numRef>
          </c:yVal>
          <c:smooth val="0"/>
          <c:extLst>
            <c:ext xmlns:c16="http://schemas.microsoft.com/office/drawing/2014/chart" uri="{C3380CC4-5D6E-409C-BE32-E72D297353CC}">
              <c16:uniqueId val="{00000009-D853-477C-AD41-78F8CE05EC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{84C7DCC6-DEF4-4DC0-8E5A-11CFBB9744B5}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853-477C-AD41-78F8CE05EC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{AC8F1F1C-04BC-4A04-BD92-B70C52073B3A}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53-477C-AD41-78F8CE05EC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{A95DEF03-EC86-4BD1-AE9D-2B01F3FA76BB}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53-477C-AD41-78F8CE05EC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{5328C7BC-2157-4665-B700-DA1BEA362049}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53-477C-AD41-78F8CE05EC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{DFAFE755-0829-4298-9AE0-5E6C98A945AA}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53-477C-AD41-78F8CE05EC36}"/>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{78081E08-5A35-4D44-8D48-347701331243}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853-477C-AD41-78F8CE05EC36}"/>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{0846779A-6D9A-420B-A1BF-970F31D102B0}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853-477C-AD41-78F8CE05EC3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{B638E072-4411-4AF4-AC3B-1903DD374561}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853-477C-AD41-78F8CE05EC3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{549D7498-C962-4A62-80B8-2BD3EA7AC81A}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853-477C-AD41-78F8CE05EC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853-477C-AD41-78F8CE05EC36}"/>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平成１９年度から</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情報化基盤整備事業、学校統合建設事業、保育園建設事業、病院用地造成事業</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防災情報システム整備事業など</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大規模事業が続い</a:t>
          </a:r>
          <a:r>
            <a:rPr lang="ja-JP" altLang="en-US" sz="1100" b="0" i="0" baseline="0">
              <a:solidFill>
                <a:schemeClr val="dk1"/>
              </a:solidFill>
              <a:effectLst/>
              <a:latin typeface="+mn-lt"/>
              <a:ea typeface="+mn-ea"/>
              <a:cs typeface="+mn-cs"/>
            </a:rPr>
            <a:t>たため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元利償還金等は横ばいである。今後も</a:t>
          </a:r>
          <a:r>
            <a:rPr lang="ja-JP" altLang="ja-JP" sz="1100" b="0" i="0" baseline="0">
              <a:solidFill>
                <a:schemeClr val="dk1"/>
              </a:solidFill>
              <a:effectLst/>
              <a:latin typeface="+mn-lt"/>
              <a:ea typeface="+mn-ea"/>
              <a:cs typeface="+mn-cs"/>
            </a:rPr>
            <a:t>庁舎移転などの大型事業</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控えている状況で、元利償還金</a:t>
          </a:r>
          <a:r>
            <a:rPr lang="ja-JP" altLang="en-US" sz="1100" b="0" i="0" baseline="0">
              <a:solidFill>
                <a:schemeClr val="dk1"/>
              </a:solidFill>
              <a:effectLst/>
              <a:latin typeface="+mn-lt"/>
              <a:ea typeface="+mn-ea"/>
              <a:cs typeface="+mn-cs"/>
            </a:rPr>
            <a:t>等が増加していくことが見込まれるが、基金とのバランスに留意し、引き続き持続可能な財政運営に努める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の地方債残高は、大規模事業の連続で、平成１８年度３，４２４百万円であったが、平成２８年度には４，６５６百万円と１，２３２百万円増加した。今後はそれらの償還が終わり、減少が見込まれるものの、庁舎移転などの大型事業</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ども控えており厳しい状況にある。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また、基金についても、大型事業の経費や公債費への充当が見込まれ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減少が懸念される。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引き続き、適正な地方債発行水準の見極めに努める。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徳島県牟岐町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令和３年度末の基金残高は、普通会計で１，４６１百万円となり、１７７百万円の増となっている。</a:t>
          </a:r>
          <a:br>
            <a:rPr kumimoji="1" lang="en-US" altLang="ja-JP" sz="1300">
              <a:solidFill>
                <a:schemeClr val="dk1"/>
              </a:solidFill>
              <a:effectLst/>
              <a:latin typeface="+mn-lt"/>
              <a:ea typeface="+mn-ea"/>
              <a:cs typeface="+mn-cs"/>
            </a:rPr>
          </a:br>
          <a:r>
            <a:rPr kumimoji="1" lang="ja-JP" altLang="en-US" sz="1300">
              <a:solidFill>
                <a:schemeClr val="dk1"/>
              </a:solidFill>
              <a:effectLst/>
              <a:latin typeface="+mn-lt"/>
              <a:ea typeface="+mn-ea"/>
              <a:cs typeface="+mn-cs"/>
            </a:rPr>
            <a:t>財政調整基金、減債基金及び</a:t>
          </a:r>
          <a:r>
            <a:rPr kumimoji="1" lang="ja-JP" altLang="ja-JP" sz="1300">
              <a:solidFill>
                <a:schemeClr val="dk1"/>
              </a:solidFill>
              <a:effectLst/>
              <a:latin typeface="+mn-lt"/>
              <a:ea typeface="+mn-ea"/>
              <a:cs typeface="+mn-cs"/>
            </a:rPr>
            <a:t>ふるさと応援基金の増により、</a:t>
          </a:r>
          <a:r>
            <a:rPr kumimoji="1" lang="ja-JP" altLang="en-US" sz="1300">
              <a:solidFill>
                <a:schemeClr val="dk1"/>
              </a:solidFill>
              <a:effectLst/>
              <a:latin typeface="+mn-lt"/>
              <a:ea typeface="+mn-ea"/>
              <a:cs typeface="+mn-cs"/>
            </a:rPr>
            <a:t>増加した</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a:t>
          </a:r>
          <a:r>
            <a:rPr kumimoji="1" lang="ja-JP" altLang="en-US" sz="1300">
              <a:solidFill>
                <a:schemeClr val="dk1"/>
              </a:solidFill>
              <a:effectLst/>
              <a:latin typeface="+mn-lt"/>
              <a:ea typeface="+mn-ea"/>
              <a:cs typeface="+mn-cs"/>
            </a:rPr>
            <a:t>が増加していく見込みであるため</a:t>
          </a:r>
          <a:r>
            <a:rPr kumimoji="1" lang="ja-JP" altLang="ja-JP" sz="1300">
              <a:solidFill>
                <a:schemeClr val="dk1"/>
              </a:solidFill>
              <a:effectLst/>
              <a:latin typeface="+mn-lt"/>
              <a:ea typeface="+mn-ea"/>
              <a:cs typeface="+mn-cs"/>
            </a:rPr>
            <a:t>、減債基金を取り崩していく予定</a:t>
          </a:r>
          <a:r>
            <a:rPr kumimoji="1" lang="ja-JP" altLang="en-US" sz="1300">
              <a:solidFill>
                <a:schemeClr val="dk1"/>
              </a:solidFill>
              <a:effectLst/>
              <a:latin typeface="+mn-lt"/>
              <a:ea typeface="+mn-ea"/>
              <a:cs typeface="+mn-cs"/>
            </a:rPr>
            <a:t>である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ふるさと応援基金</a:t>
          </a:r>
          <a:r>
            <a:rPr kumimoji="1" lang="ja-JP" altLang="en-US" sz="1300">
              <a:solidFill>
                <a:schemeClr val="dk1"/>
              </a:solidFill>
              <a:effectLst/>
              <a:latin typeface="+mn-lt"/>
              <a:ea typeface="+mn-ea"/>
              <a:cs typeface="+mn-cs"/>
            </a:rPr>
            <a:t>：ふるさと納税時にあらかじめ指定された事業（</a:t>
          </a:r>
          <a:r>
            <a:rPr kumimoji="1" lang="ja-JP" altLang="ja-JP" sz="1300">
              <a:solidFill>
                <a:schemeClr val="dk1"/>
              </a:solidFill>
              <a:effectLst/>
              <a:latin typeface="+mn-lt"/>
              <a:ea typeface="+mn-ea"/>
              <a:cs typeface="+mn-cs"/>
            </a:rPr>
            <a:t>防災や</a:t>
          </a:r>
          <a:r>
            <a:rPr kumimoji="1" lang="ja-JP" altLang="en-US" sz="1300">
              <a:solidFill>
                <a:schemeClr val="dk1"/>
              </a:solidFill>
              <a:effectLst/>
              <a:latin typeface="+mn-lt"/>
              <a:ea typeface="+mn-ea"/>
              <a:cs typeface="+mn-cs"/>
            </a:rPr>
            <a:t>子育て支援、健康・福祉、地域活性化）の財源に充てる。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rPr>
            <a:t>森林・林業活性化支援基金：</a:t>
          </a:r>
          <a:r>
            <a:rPr lang="ja-JP" altLang="en-US" sz="1300" b="0" i="0">
              <a:solidFill>
                <a:schemeClr val="dk1"/>
              </a:solidFill>
              <a:effectLst/>
              <a:latin typeface="+mn-lt"/>
              <a:ea typeface="+mn-ea"/>
              <a:cs typeface="+mn-cs"/>
            </a:rPr>
            <a:t>森林整備の促進、地域活性化を目的とする木材の利用や人材の育成に資するための事業の財源に充てる。</a:t>
          </a:r>
          <a:endParaRPr lang="ja-JP" altLang="ja-JP" sz="1300">
            <a:effectLst/>
            <a:latin typeface="+mn-lt"/>
          </a:endParaRPr>
        </a:p>
        <a:p>
          <a:r>
            <a:rPr lang="ja-JP" altLang="en-US" sz="1300" b="0" i="0">
              <a:solidFill>
                <a:schemeClr val="dk1"/>
              </a:solidFill>
              <a:effectLst/>
              <a:latin typeface="+mn-lt"/>
              <a:ea typeface="+mn-ea"/>
              <a:cs typeface="+mn-cs"/>
            </a:rPr>
            <a:t>ふるさと・水と土の保全基金：土地改良施設の機能の適正化等、地域の保全に必要な経費の財源に充てる。</a:t>
          </a:r>
          <a:endParaRPr kumimoji="1" lang="en-US" altLang="ja-JP" sz="1300">
            <a:solidFill>
              <a:schemeClr val="dk1"/>
            </a:solidFill>
            <a:effectLst/>
            <a:latin typeface="Calibri" panose="020F0502020204030204" pitchFamily="34" charset="0"/>
            <a:ea typeface="ＭＳ ゴシック" panose="020B0609070205080204" pitchFamily="49" charset="-128"/>
            <a:cs typeface="Calibri" panose="020F0502020204030204" pitchFamily="34" charset="0"/>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ふるさと応援基金</a:t>
          </a:r>
          <a:r>
            <a:rPr kumimoji="1" lang="ja-JP" altLang="en-US" sz="1300">
              <a:solidFill>
                <a:schemeClr val="dk1"/>
              </a:solidFill>
              <a:effectLst/>
              <a:latin typeface="+mn-lt"/>
              <a:ea typeface="+mn-ea"/>
              <a:cs typeface="+mn-cs"/>
            </a:rPr>
            <a:t>：ふるさと納税の増による（＋７百万円）</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en-US" sz="1300">
              <a:solidFill>
                <a:schemeClr val="dk1"/>
              </a:solidFill>
              <a:effectLst/>
              <a:latin typeface="+mn-lt"/>
              <a:ea typeface="+mn-ea"/>
              <a:cs typeface="+mn-cs"/>
            </a:rPr>
            <a:t>各基金の有する目的を達成するため、ふるさと納税における寄付の拡大に向けた取組を充実し、基金残高の確保に努める。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令和３年度末の残高は、１，２００百万円となり、１４９百万円の増となった。決算剰余金による増</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災害時の町民生活への対応、急増する行政需要に対応できるよう、年度間の財源調整機能を活用しながら、決算剰余金の発生状況に応じて可能な年次にはできる限り積み立てるよう努める。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令和３年度末の残高は、２２２百万円となり、２１百万円の増となった。決算剰余金による増</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増加している</a:t>
          </a:r>
          <a:r>
            <a:rPr kumimoji="1" lang="ja-JP" altLang="en-US" sz="1300">
              <a:solidFill>
                <a:schemeClr val="dk1"/>
              </a:solidFill>
              <a:effectLst/>
              <a:latin typeface="+mn-lt"/>
              <a:ea typeface="+mn-ea"/>
              <a:cs typeface="+mn-cs"/>
            </a:rPr>
            <a:t>地方債償還のた</a:t>
          </a:r>
          <a:r>
            <a:rPr kumimoji="1" lang="ja-JP" altLang="ja-JP" sz="1300">
              <a:solidFill>
                <a:schemeClr val="dk1"/>
              </a:solidFill>
              <a:effectLst/>
              <a:latin typeface="+mn-lt"/>
              <a:ea typeface="+mn-ea"/>
              <a:cs typeface="+mn-cs"/>
            </a:rPr>
            <a:t>め、減債基金を取り崩していく予定</a:t>
          </a:r>
          <a:r>
            <a:rPr kumimoji="1" lang="ja-JP" altLang="en-US" sz="1300">
              <a:solidFill>
                <a:schemeClr val="dk1"/>
              </a:solidFill>
              <a:effectLst/>
              <a:latin typeface="+mn-lt"/>
              <a:ea typeface="+mn-ea"/>
              <a:cs typeface="+mn-cs"/>
            </a:rPr>
            <a:t>で、減少する見込みである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B9BE706-8846-436D-993E-CF0721158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B3BBDC-E91C-49C4-AA9A-A5FA2DA45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55CA98C-414B-4BDD-8F52-FAE5AD154B8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2227C91-5031-4343-97D8-D728F02BEB5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9819A7B-6D09-415A-8911-3F61A2A9A98A}"/>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52010B5-3CCF-4FCF-9C55-6D9C0211174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A153C0F-C07D-4AF4-8220-68075631FCE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07F1DFF-F6EB-47FC-A5CA-8F3397390538}"/>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4FD25FE-BB88-4CAC-9697-A1F55321DB46}"/>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1E82A3F-3F84-4320-B055-9A9678685FFA}"/>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AA643A9-6636-4E3D-9B25-A20C5F2C470A}"/>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DD71DF7-E503-410D-8599-323F4C27677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
3,813
56.62
3,854,202
3,459,843
357,878
2,366,941
3,720,392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840B5B4-9F27-4080-80DF-992638F0F45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99EBBDC-A6EB-49AB-8D88-6CB9CE317F34}"/>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144E58E-611E-4C82-8873-54AB5388B864}"/>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0A05D56-B3A7-4676-B5E9-036A08EBBF7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8D741E8-0C28-4FF9-B37D-D72C2E2DE98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A233508-73EC-409B-A3EE-FB2B7454CCA6}"/>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6F78AC6-2F5D-4A53-A81F-722AEB0622D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2DC1C60-8AE6-42E5-8198-C4DE20B8083F}"/>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ADEF811-60FA-4952-976A-49088C80803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9246917-DD36-45E3-9892-EC5BA5537F6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2440AC0-AB59-449C-B605-87899FAF0B9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688C033-3A0E-4BD6-87D8-F06F0B3791A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B3DF8A7-AF27-4F12-84DC-D2CED0E3C398}"/>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C5CE821-711D-46B3-8F31-8911D41826B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DCA7590-53E7-4099-B0AA-564EB117716E}"/>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37F4F36-F21B-479B-9012-6364274A098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840D7DF-8192-4EED-A32E-44DAA4DC6E6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EA92842-8006-414F-8DBE-36E79D31884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D6BB74B-3B71-483D-B305-D3C2A0AC95A3}"/>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DD95654-0AB5-4575-86D6-D298CD14EFAE}"/>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41FCF6E-1C8C-41C0-86E1-EF73818850C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0B48991-63A3-4C98-B0B5-216500417F6F}"/>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CE3C0D3-9B6A-4899-9283-8857FFBE97AE}"/>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A0F7981-F49E-46F7-8B6B-0014A91CD40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1D805BC-E053-41BD-A2FD-15A96CD7BE5F}"/>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009D27C-DDF9-4154-8254-4CF4B0EED8C5}"/>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89C77D8-2C7D-4BCF-AA7E-2791B86B9359}"/>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D011896-8850-4711-A762-30564E6182D5}"/>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23DE738-C82E-4C43-860A-5E0E518238DE}"/>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AB99EAA-736C-474A-8418-6C82D1239A04}"/>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BD5A7CB-8228-4BF1-802A-7223B736D51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70DD205-8B2C-49AB-B034-6DB64C747325}"/>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1FE9220-01E7-41F8-9ABF-DBFFF99564D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4D0BFD7-0E5E-4943-AE1D-527A9563149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D1264E6-9A7E-47A8-B852-88681AF396D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減少しているものの、依然として、類似団体内平均値より高い水準で推移している。これは、新しい建物の建設等大きな工事もなく、老朽化が進んでいるためである。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今後も、公共施設等総合管理計画や個別施設計画に基づき、老朽化した施設について、点検・診断や計画的な予防保全による長寿命化を進めていくなど対策を進めていく。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E696B85-0BC9-4DFC-9325-B668AF562DFF}"/>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004A03D-77FE-4F85-A3E9-827F3D4A7BC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8CB6C47-59F9-4C20-9386-F31DE24A48CB}"/>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95597731-4E4E-459B-ADBF-0324476858D2}"/>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986726C-5485-483E-9DD7-D15587DB8BBE}"/>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190BC54C-3709-4FED-9C0A-06D449B62358}"/>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E2868B9F-D8B4-45AD-B1A2-58E1B8B490A9}"/>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9636DBFA-C65D-4C11-A72A-925DFCE491B5}"/>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39A2AA8E-7176-456F-9FA9-3148CAF92305}"/>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538DB7A9-6D7A-4F88-BC79-0589552BEB2A}"/>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C47CD84-8EA4-4FA2-B840-7B497D2905B6}"/>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9A229504-9915-4F41-A900-4B30012295B1}"/>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3C91A96-0427-4EAF-AB7F-004665130137}"/>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A802ABB7-1F2F-4ADB-8F7D-CC01079CDA21}"/>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56812EAA-F805-4A92-979E-DCD7DE3BA5B1}"/>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0033450-CD01-4C1D-8A82-CD42FF9AC7A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3B401EFB-9231-4485-BBA8-1C9F912F5DD7}"/>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E27BDA03-735C-4833-92AE-BAB356742FC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a:extLst>
            <a:ext uri="{FF2B5EF4-FFF2-40B4-BE49-F238E27FC236}">
              <a16:creationId xmlns:a16="http://schemas.microsoft.com/office/drawing/2014/main" id="{FC942196-53F3-44F7-BD34-D410E4EC8857}"/>
            </a:ext>
          </a:extLst>
        </xdr:cNvPr>
        <xdr:cNvCxnSpPr/>
      </xdr:nvCxnSpPr>
      <xdr:spPr>
        <a:xfrm flipV="1">
          <a:off x="4760595" y="4477567"/>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a:extLst>
            <a:ext uri="{FF2B5EF4-FFF2-40B4-BE49-F238E27FC236}">
              <a16:creationId xmlns:a16="http://schemas.microsoft.com/office/drawing/2014/main" id="{E7BF67A1-96DE-4EF8-80F4-D4FF978F311C}"/>
            </a:ext>
          </a:extLst>
        </xdr:cNvPr>
        <xdr:cNvSpPr txBox="1"/>
      </xdr:nvSpPr>
      <xdr:spPr>
        <a:xfrm>
          <a:off x="4813300" y="593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a:extLst>
            <a:ext uri="{FF2B5EF4-FFF2-40B4-BE49-F238E27FC236}">
              <a16:creationId xmlns:a16="http://schemas.microsoft.com/office/drawing/2014/main" id="{1723E232-A6DB-43C2-8E32-520FA751BDA5}"/>
            </a:ext>
          </a:extLst>
        </xdr:cNvPr>
        <xdr:cNvCxnSpPr/>
      </xdr:nvCxnSpPr>
      <xdr:spPr>
        <a:xfrm>
          <a:off x="4673600" y="59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BF5B6DEE-FF82-4326-A07D-EEBDF3F22221}"/>
            </a:ext>
          </a:extLst>
        </xdr:cNvPr>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40E076A4-ABC7-487E-9450-500F7A0A2ED4}"/>
            </a:ext>
          </a:extLst>
        </xdr:cNvPr>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EF68E9BC-6ABD-420A-B902-FFF92E458604}"/>
            </a:ext>
          </a:extLst>
        </xdr:cNvPr>
        <xdr:cNvSpPr txBox="1"/>
      </xdr:nvSpPr>
      <xdr:spPr>
        <a:xfrm>
          <a:off x="4813300" y="4938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02D1C1D9-6F6D-47BC-B3EF-710CAB89C704}"/>
            </a:ext>
          </a:extLst>
        </xdr:cNvPr>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8368B6F4-D766-4D8D-B49E-823CDC98175D}"/>
            </a:ext>
          </a:extLst>
        </xdr:cNvPr>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a:extLst>
            <a:ext uri="{FF2B5EF4-FFF2-40B4-BE49-F238E27FC236}">
              <a16:creationId xmlns:a16="http://schemas.microsoft.com/office/drawing/2014/main" id="{9D0F5760-CE48-4B75-9884-27135B277E18}"/>
            </a:ext>
          </a:extLst>
        </xdr:cNvPr>
        <xdr:cNvSpPr/>
      </xdr:nvSpPr>
      <xdr:spPr>
        <a:xfrm>
          <a:off x="3238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76" name="フローチャート: 判断 75">
          <a:extLst>
            <a:ext uri="{FF2B5EF4-FFF2-40B4-BE49-F238E27FC236}">
              <a16:creationId xmlns:a16="http://schemas.microsoft.com/office/drawing/2014/main" id="{F3213B56-E22E-4502-A580-DCB8FD43C6A1}"/>
            </a:ext>
          </a:extLst>
        </xdr:cNvPr>
        <xdr:cNvSpPr/>
      </xdr:nvSpPr>
      <xdr:spPr>
        <a:xfrm>
          <a:off x="2476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77" name="フローチャート: 判断 76">
          <a:extLst>
            <a:ext uri="{FF2B5EF4-FFF2-40B4-BE49-F238E27FC236}">
              <a16:creationId xmlns:a16="http://schemas.microsoft.com/office/drawing/2014/main" id="{21CBC283-F0AD-4AE1-A276-7E3791CC8F71}"/>
            </a:ext>
          </a:extLst>
        </xdr:cNvPr>
        <xdr:cNvSpPr/>
      </xdr:nvSpPr>
      <xdr:spPr>
        <a:xfrm>
          <a:off x="1714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11D4927-5E4E-4865-9FAF-85EEC27781C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3F8D690-90B6-464A-A6EE-F6133CB7CF38}"/>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6C5A0B6-0295-4B0B-8481-F5664956D05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7195595-CD3A-40FE-97BC-E1FCC90DCCE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578CB91-0A1F-4BEE-97FB-12C5A5A95438}"/>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159203</xdr:rowOff>
    </xdr:from>
    <xdr:to>
      <xdr:col>23</xdr:col>
      <xdr:colOff>136525</xdr:colOff>
      <xdr:row>31</xdr:row>
      <xdr:rowOff>89353</xdr:rowOff>
    </xdr:to>
    <xdr:sp macro="" textlink="">
      <xdr:nvSpPr>
        <xdr:cNvPr id="83" name="楕円 82">
          <a:extLst>
            <a:ext uri="{FF2B5EF4-FFF2-40B4-BE49-F238E27FC236}">
              <a16:creationId xmlns:a16="http://schemas.microsoft.com/office/drawing/2014/main" id="{D41FD013-DCCD-4F7B-B9D0-87397DAD944E}"/>
            </a:ext>
          </a:extLst>
        </xdr:cNvPr>
        <xdr:cNvSpPr/>
      </xdr:nvSpPr>
      <xdr:spPr>
        <a:xfrm>
          <a:off x="4711700" y="53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137630</xdr:rowOff>
    </xdr:from>
    <xdr:ext cx="405111" cy="259045"/>
    <xdr:sp macro="" textlink="">
      <xdr:nvSpPr>
        <xdr:cNvPr id="84" name="有形固定資産減価償却率該当値テキスト">
          <a:extLst>
            <a:ext uri="{FF2B5EF4-FFF2-40B4-BE49-F238E27FC236}">
              <a16:creationId xmlns:a16="http://schemas.microsoft.com/office/drawing/2014/main" id="{CC0C288B-C2FF-49C1-81C5-6AF4BAC2AD14}"/>
            </a:ext>
          </a:extLst>
        </xdr:cNvPr>
        <xdr:cNvSpPr txBox="1"/>
      </xdr:nvSpPr>
      <xdr:spPr>
        <a:xfrm>
          <a:off x="4813300" y="52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18597</xdr:rowOff>
    </xdr:from>
    <xdr:to>
      <xdr:col>19</xdr:col>
      <xdr:colOff>187325</xdr:colOff>
      <xdr:row>31</xdr:row>
      <xdr:rowOff>120197</xdr:rowOff>
    </xdr:to>
    <xdr:sp macro="" textlink="">
      <xdr:nvSpPr>
        <xdr:cNvPr id="85" name="楕円 84">
          <a:extLst>
            <a:ext uri="{FF2B5EF4-FFF2-40B4-BE49-F238E27FC236}">
              <a16:creationId xmlns:a16="http://schemas.microsoft.com/office/drawing/2014/main" id="{7C41B309-DFC3-46F0-B19B-49EF0B12DDA4}"/>
            </a:ext>
          </a:extLst>
        </xdr:cNvPr>
        <xdr:cNvSpPr/>
      </xdr:nvSpPr>
      <xdr:spPr>
        <a:xfrm>
          <a:off x="4000500" y="53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38553</xdr:rowOff>
    </xdr:from>
    <xdr:to>
      <xdr:col>23</xdr:col>
      <xdr:colOff>85725</xdr:colOff>
      <xdr:row>31</xdr:row>
      <xdr:rowOff>69397</xdr:rowOff>
    </xdr:to>
    <xdr:cxnSp macro="">
      <xdr:nvCxnSpPr>
        <xdr:cNvPr id="86" name="直線コネクタ 85">
          <a:extLst>
            <a:ext uri="{FF2B5EF4-FFF2-40B4-BE49-F238E27FC236}">
              <a16:creationId xmlns:a16="http://schemas.microsoft.com/office/drawing/2014/main" id="{C07DA0A9-9101-408D-9027-BFA21B02F9EB}"/>
            </a:ext>
          </a:extLst>
        </xdr:cNvPr>
        <xdr:cNvCxnSpPr/>
      </xdr:nvCxnSpPr>
      <xdr:spPr>
        <a:xfrm flipV="1">
          <a:off x="4051300" y="5353503"/>
          <a:ext cx="711200" cy="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162288</xdr:rowOff>
    </xdr:from>
    <xdr:to>
      <xdr:col>15</xdr:col>
      <xdr:colOff>187325</xdr:colOff>
      <xdr:row>31</xdr:row>
      <xdr:rowOff>92438</xdr:rowOff>
    </xdr:to>
    <xdr:sp macro="" textlink="">
      <xdr:nvSpPr>
        <xdr:cNvPr id="87" name="楕円 86">
          <a:extLst>
            <a:ext uri="{FF2B5EF4-FFF2-40B4-BE49-F238E27FC236}">
              <a16:creationId xmlns:a16="http://schemas.microsoft.com/office/drawing/2014/main" id="{BEDA12AC-6282-4FC9-B155-731F31170A92}"/>
            </a:ext>
          </a:extLst>
        </xdr:cNvPr>
        <xdr:cNvSpPr/>
      </xdr:nvSpPr>
      <xdr:spPr>
        <a:xfrm>
          <a:off x="3238500" y="53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41638</xdr:rowOff>
    </xdr:from>
    <xdr:to>
      <xdr:col>19</xdr:col>
      <xdr:colOff>136525</xdr:colOff>
      <xdr:row>31</xdr:row>
      <xdr:rowOff>69397</xdr:rowOff>
    </xdr:to>
    <xdr:cxnSp macro="">
      <xdr:nvCxnSpPr>
        <xdr:cNvPr id="88" name="直線コネクタ 87">
          <a:extLst>
            <a:ext uri="{FF2B5EF4-FFF2-40B4-BE49-F238E27FC236}">
              <a16:creationId xmlns:a16="http://schemas.microsoft.com/office/drawing/2014/main" id="{5A23C360-0737-4AF5-9EF0-37A04A55D3E6}"/>
            </a:ext>
          </a:extLst>
        </xdr:cNvPr>
        <xdr:cNvCxnSpPr/>
      </xdr:nvCxnSpPr>
      <xdr:spPr>
        <a:xfrm>
          <a:off x="3289300" y="535658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94433</xdr:rowOff>
    </xdr:from>
    <xdr:to>
      <xdr:col>11</xdr:col>
      <xdr:colOff>187325</xdr:colOff>
      <xdr:row>31</xdr:row>
      <xdr:rowOff>24583</xdr:rowOff>
    </xdr:to>
    <xdr:sp macro="" textlink="">
      <xdr:nvSpPr>
        <xdr:cNvPr id="89" name="楕円 88">
          <a:extLst>
            <a:ext uri="{FF2B5EF4-FFF2-40B4-BE49-F238E27FC236}">
              <a16:creationId xmlns:a16="http://schemas.microsoft.com/office/drawing/2014/main" id="{BB1617CB-6FC2-4F6D-80C9-C57318F8AA85}"/>
            </a:ext>
          </a:extLst>
        </xdr:cNvPr>
        <xdr:cNvSpPr/>
      </xdr:nvSpPr>
      <xdr:spPr>
        <a:xfrm>
          <a:off x="2476500" y="52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145233</xdr:rowOff>
    </xdr:from>
    <xdr:to>
      <xdr:col>15</xdr:col>
      <xdr:colOff>136525</xdr:colOff>
      <xdr:row>31</xdr:row>
      <xdr:rowOff>41638</xdr:rowOff>
    </xdr:to>
    <xdr:cxnSp macro="">
      <xdr:nvCxnSpPr>
        <xdr:cNvPr id="90" name="直線コネクタ 89">
          <a:extLst>
            <a:ext uri="{FF2B5EF4-FFF2-40B4-BE49-F238E27FC236}">
              <a16:creationId xmlns:a16="http://schemas.microsoft.com/office/drawing/2014/main" id="{6C2E68BA-91C5-4CFB-AA04-794DEF5C4093}"/>
            </a:ext>
          </a:extLst>
        </xdr:cNvPr>
        <xdr:cNvCxnSpPr/>
      </xdr:nvCxnSpPr>
      <xdr:spPr>
        <a:xfrm>
          <a:off x="2527300" y="5288733"/>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32748</xdr:rowOff>
    </xdr:from>
    <xdr:to>
      <xdr:col>7</xdr:col>
      <xdr:colOff>187325</xdr:colOff>
      <xdr:row>30</xdr:row>
      <xdr:rowOff>134348</xdr:rowOff>
    </xdr:to>
    <xdr:sp macro="" textlink="">
      <xdr:nvSpPr>
        <xdr:cNvPr id="91" name="楕円 90">
          <a:extLst>
            <a:ext uri="{FF2B5EF4-FFF2-40B4-BE49-F238E27FC236}">
              <a16:creationId xmlns:a16="http://schemas.microsoft.com/office/drawing/2014/main" id="{0F407BEC-ED2E-4847-A50B-EF2008DBA2D6}"/>
            </a:ext>
          </a:extLst>
        </xdr:cNvPr>
        <xdr:cNvSpPr/>
      </xdr:nvSpPr>
      <xdr:spPr>
        <a:xfrm>
          <a:off x="1714500" y="51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83548</xdr:rowOff>
    </xdr:from>
    <xdr:to>
      <xdr:col>11</xdr:col>
      <xdr:colOff>136525</xdr:colOff>
      <xdr:row>30</xdr:row>
      <xdr:rowOff>145233</xdr:rowOff>
    </xdr:to>
    <xdr:cxnSp macro="">
      <xdr:nvCxnSpPr>
        <xdr:cNvPr id="92" name="直線コネクタ 91">
          <a:extLst>
            <a:ext uri="{FF2B5EF4-FFF2-40B4-BE49-F238E27FC236}">
              <a16:creationId xmlns:a16="http://schemas.microsoft.com/office/drawing/2014/main" id="{C50DDC18-8388-465B-8503-D7E49E338F79}"/>
            </a:ext>
          </a:extLst>
        </xdr:cNvPr>
        <xdr:cNvCxnSpPr/>
      </xdr:nvCxnSpPr>
      <xdr:spPr>
        <a:xfrm>
          <a:off x="1765300" y="5227048"/>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F8D5B54A-CE8A-4F50-B0E3-8DC59B0D3D4E}"/>
            </a:ext>
          </a:extLst>
        </xdr:cNvPr>
        <xdr:cNvSpPr txBox="1"/>
      </xdr:nvSpPr>
      <xdr:spPr>
        <a:xfrm>
          <a:off x="38360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4" name="n_2aveValue有形固定資産減価償却率">
          <a:extLst>
            <a:ext uri="{FF2B5EF4-FFF2-40B4-BE49-F238E27FC236}">
              <a16:creationId xmlns:a16="http://schemas.microsoft.com/office/drawing/2014/main" id="{DA311C11-974D-4E93-AB66-DA96EFF4C2AD}"/>
            </a:ext>
          </a:extLst>
        </xdr:cNvPr>
        <xdr:cNvSpPr txBox="1"/>
      </xdr:nvSpPr>
      <xdr:spPr>
        <a:xfrm>
          <a:off x="3086744" y="484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5" name="n_3aveValue有形固定資産減価償却率">
          <a:extLst>
            <a:ext uri="{FF2B5EF4-FFF2-40B4-BE49-F238E27FC236}">
              <a16:creationId xmlns:a16="http://schemas.microsoft.com/office/drawing/2014/main" id="{C3459126-B99A-4F69-B877-A54F96A514E9}"/>
            </a:ext>
          </a:extLst>
        </xdr:cNvPr>
        <xdr:cNvSpPr txBox="1"/>
      </xdr:nvSpPr>
      <xdr:spPr>
        <a:xfrm>
          <a:off x="2324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96" name="n_4aveValue有形固定資産減価償却率">
          <a:extLst>
            <a:ext uri="{FF2B5EF4-FFF2-40B4-BE49-F238E27FC236}">
              <a16:creationId xmlns:a16="http://schemas.microsoft.com/office/drawing/2014/main" id="{5D85359D-78D5-4BD0-A3B0-11D8559FE1F1}"/>
            </a:ext>
          </a:extLst>
        </xdr:cNvPr>
        <xdr:cNvSpPr txBox="1"/>
      </xdr:nvSpPr>
      <xdr:spPr>
        <a:xfrm>
          <a:off x="1562744" y="477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111324</xdr:rowOff>
    </xdr:from>
    <xdr:ext cx="405111" cy="259045"/>
    <xdr:sp macro="" textlink="">
      <xdr:nvSpPr>
        <xdr:cNvPr id="97" name="n_1mainValue有形固定資産減価償却率">
          <a:extLst>
            <a:ext uri="{FF2B5EF4-FFF2-40B4-BE49-F238E27FC236}">
              <a16:creationId xmlns:a16="http://schemas.microsoft.com/office/drawing/2014/main" id="{45D75B70-78F2-4A19-ACBD-E3C3A98ABD22}"/>
            </a:ext>
          </a:extLst>
        </xdr:cNvPr>
        <xdr:cNvSpPr txBox="1"/>
      </xdr:nvSpPr>
      <xdr:spPr>
        <a:xfrm>
          <a:off x="3836044" y="5426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83565</xdr:rowOff>
    </xdr:from>
    <xdr:ext cx="405111" cy="259045"/>
    <xdr:sp macro="" textlink="">
      <xdr:nvSpPr>
        <xdr:cNvPr id="98" name="n_2mainValue有形固定資産減価償却率">
          <a:extLst>
            <a:ext uri="{FF2B5EF4-FFF2-40B4-BE49-F238E27FC236}">
              <a16:creationId xmlns:a16="http://schemas.microsoft.com/office/drawing/2014/main" id="{9AE33288-8F32-46E4-AE8B-53DFC1B11962}"/>
            </a:ext>
          </a:extLst>
        </xdr:cNvPr>
        <xdr:cNvSpPr txBox="1"/>
      </xdr:nvSpPr>
      <xdr:spPr>
        <a:xfrm>
          <a:off x="3086744" y="5398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99" name="n_3mainValue有形固定資産減価償却率">
          <a:extLst>
            <a:ext uri="{FF2B5EF4-FFF2-40B4-BE49-F238E27FC236}">
              <a16:creationId xmlns:a16="http://schemas.microsoft.com/office/drawing/2014/main" id="{B33894B6-A107-4C0B-BFD8-486C2FD6F0E2}"/>
            </a:ext>
          </a:extLst>
        </xdr:cNvPr>
        <xdr:cNvSpPr txBox="1"/>
      </xdr:nvSpPr>
      <xdr:spPr>
        <a:xfrm>
          <a:off x="2324744" y="53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125475</xdr:rowOff>
    </xdr:from>
    <xdr:ext cx="405111" cy="259045"/>
    <xdr:sp macro="" textlink="">
      <xdr:nvSpPr>
        <xdr:cNvPr id="100" name="n_4mainValue有形固定資産減価償却率">
          <a:extLst>
            <a:ext uri="{FF2B5EF4-FFF2-40B4-BE49-F238E27FC236}">
              <a16:creationId xmlns:a16="http://schemas.microsoft.com/office/drawing/2014/main" id="{E47E5C62-368C-4993-900A-C2C48F7D4F77}"/>
            </a:ext>
          </a:extLst>
        </xdr:cNvPr>
        <xdr:cNvSpPr txBox="1"/>
      </xdr:nvSpPr>
      <xdr:spPr>
        <a:xfrm>
          <a:off x="1562744" y="526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7FC8F772-E7A7-413D-85AF-8145647C9A84}"/>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10D35280-CDED-4698-856F-01F500B00CF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C92C141B-D20E-4A8C-94B3-C226FE3500D3}"/>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268C70EB-AB6D-42AD-BE17-38B54D6DCEC1}"/>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4F340D57-A91C-48CB-B1C7-133F6AA50EC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11ABA2B4-7129-43E6-9BBD-8A53322447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BE57362E-1110-4684-894D-612F3F951B47}"/>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5A9BE4FB-43AB-44D4-805B-581038C879C8}"/>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695089D-97B4-4E3A-BA71-94A2D1E1615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EEB439E4-FF8D-4F8A-8834-2840C3EB786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A5D66CC-E969-47F3-A69B-1B4467003C22}"/>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47AFE0F-707E-4B57-8989-BF2720E5F008}"/>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283E2FCE-485E-44FD-A078-3B15A9C42CA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公債費残高のピークが過ぎ、前年度から減少し改善がみられるものの、類似団体と比較して依然として高い水準となっている。</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これは、公債費残高が多く基金残高が少ないことで、将来負担比率が高くなっていること、税収の減少等により、歳入の経常一般財源等が少なくなっていることが主な要因である。今後、庁舎移転事業等の借入により地方債残高が増加する見込みで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個別施設計画に基づき計画的に施設の修繕等を実施し、これまで以上に将来負担の軽減に取り組んでいく必要がある。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02ABEF7-51DD-43DE-B95B-5DC61582392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AD3880DE-F003-4171-A253-B6951A92CE6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9C165A54-97F5-4B6A-B5F3-CE09D2C1B476}"/>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B6E9638C-5909-4A83-A88B-209D035E88A6}"/>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11C23FA8-7A2B-40F7-B3FE-8FD1211B513B}"/>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458AAF10-5962-4B55-8386-81E3F1113EE7}"/>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232CE0F9-EA90-4AF1-B542-CADE49C69819}"/>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4839C0F3-4D56-4AA4-94FC-6DB4F57B93E4}"/>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288AC062-3F7F-46C7-9FBD-4DBBE891C407}"/>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857A5BED-2DC8-4E64-876D-50E799A12AE1}"/>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A0937A9A-D752-47E2-887F-DA941F068DA1}"/>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3156F1A2-8844-4836-AD6D-E2236F50AB75}"/>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52EC1A5D-778B-47DC-B7BC-327470CBFD2E}"/>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85BBD305-1585-4FB8-B825-B5A2EB52F41C}"/>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CBAD59A1-5DFB-4222-8A48-9A92C6F725A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29" name="直線コネクタ 128">
          <a:extLst>
            <a:ext uri="{FF2B5EF4-FFF2-40B4-BE49-F238E27FC236}">
              <a16:creationId xmlns:a16="http://schemas.microsoft.com/office/drawing/2014/main" id="{1766DD24-1901-4AFD-BFC6-959B82F4B43A}"/>
            </a:ext>
          </a:extLst>
        </xdr:cNvPr>
        <xdr:cNvCxnSpPr/>
      </xdr:nvCxnSpPr>
      <xdr:spPr>
        <a:xfrm flipV="1">
          <a:off x="14793595" y="4541308"/>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0" name="債務償還比率最小値テキスト">
          <a:extLst>
            <a:ext uri="{FF2B5EF4-FFF2-40B4-BE49-F238E27FC236}">
              <a16:creationId xmlns:a16="http://schemas.microsoft.com/office/drawing/2014/main" id="{0618CA92-976C-4E8B-B1BF-DE365DC41C57}"/>
            </a:ext>
          </a:extLst>
        </xdr:cNvPr>
        <xdr:cNvSpPr txBox="1"/>
      </xdr:nvSpPr>
      <xdr:spPr>
        <a:xfrm>
          <a:off x="14846300" y="588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1" name="直線コネクタ 130">
          <a:extLst>
            <a:ext uri="{FF2B5EF4-FFF2-40B4-BE49-F238E27FC236}">
              <a16:creationId xmlns:a16="http://schemas.microsoft.com/office/drawing/2014/main" id="{38F0AE6E-1451-4361-9EC5-97F8CFC084D5}"/>
            </a:ext>
          </a:extLst>
        </xdr:cNvPr>
        <xdr:cNvCxnSpPr/>
      </xdr:nvCxnSpPr>
      <xdr:spPr>
        <a:xfrm>
          <a:off x="14706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266D86D5-3CA3-43FE-9E4F-6AC458291D54}"/>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27FC919A-E9F6-427F-A8C7-0FB2F2AE6AC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4" name="債務償還比率平均値テキスト">
          <a:extLst>
            <a:ext uri="{FF2B5EF4-FFF2-40B4-BE49-F238E27FC236}">
              <a16:creationId xmlns:a16="http://schemas.microsoft.com/office/drawing/2014/main" id="{F598986B-2B64-4B22-8043-79FE2EB3B657}"/>
            </a:ext>
          </a:extLst>
        </xdr:cNvPr>
        <xdr:cNvSpPr txBox="1"/>
      </xdr:nvSpPr>
      <xdr:spPr>
        <a:xfrm>
          <a:off x="14846300" y="4590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5" name="フローチャート: 判断 134">
          <a:extLst>
            <a:ext uri="{FF2B5EF4-FFF2-40B4-BE49-F238E27FC236}">
              <a16:creationId xmlns:a16="http://schemas.microsoft.com/office/drawing/2014/main" id="{C483A19C-FA5C-4E36-97D5-1CFC21CBE08B}"/>
            </a:ext>
          </a:extLst>
        </xdr:cNvPr>
        <xdr:cNvSpPr/>
      </xdr:nvSpPr>
      <xdr:spPr>
        <a:xfrm>
          <a:off x="14744700" y="473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6" name="フローチャート: 判断 135">
          <a:extLst>
            <a:ext uri="{FF2B5EF4-FFF2-40B4-BE49-F238E27FC236}">
              <a16:creationId xmlns:a16="http://schemas.microsoft.com/office/drawing/2014/main" id="{CEC1B3BC-E983-4E8A-983A-1696F5AF8499}"/>
            </a:ext>
          </a:extLst>
        </xdr:cNvPr>
        <xdr:cNvSpPr/>
      </xdr:nvSpPr>
      <xdr:spPr>
        <a:xfrm>
          <a:off x="14033500" y="51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7" name="フローチャート: 判断 136">
          <a:extLst>
            <a:ext uri="{FF2B5EF4-FFF2-40B4-BE49-F238E27FC236}">
              <a16:creationId xmlns:a16="http://schemas.microsoft.com/office/drawing/2014/main" id="{A029FEBC-28A2-4C2D-AE93-224C8CC2E97B}"/>
            </a:ext>
          </a:extLst>
        </xdr:cNvPr>
        <xdr:cNvSpPr/>
      </xdr:nvSpPr>
      <xdr:spPr>
        <a:xfrm>
          <a:off x="13271500" y="51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38" name="フローチャート: 判断 137">
          <a:extLst>
            <a:ext uri="{FF2B5EF4-FFF2-40B4-BE49-F238E27FC236}">
              <a16:creationId xmlns:a16="http://schemas.microsoft.com/office/drawing/2014/main" id="{916AA702-EB0E-41E1-AD38-47881E776ED8}"/>
            </a:ext>
          </a:extLst>
        </xdr:cNvPr>
        <xdr:cNvSpPr/>
      </xdr:nvSpPr>
      <xdr:spPr>
        <a:xfrm>
          <a:off x="12509500" y="52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39" name="フローチャート: 判断 138">
          <a:extLst>
            <a:ext uri="{FF2B5EF4-FFF2-40B4-BE49-F238E27FC236}">
              <a16:creationId xmlns:a16="http://schemas.microsoft.com/office/drawing/2014/main" id="{BA60F7DB-567D-4250-A655-853208D37CA3}"/>
            </a:ext>
          </a:extLst>
        </xdr:cNvPr>
        <xdr:cNvSpPr/>
      </xdr:nvSpPr>
      <xdr:spPr>
        <a:xfrm>
          <a:off x="11747500" y="52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C0F8377-7DA8-41FA-BCC2-2A1F5D14D365}"/>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EDA608A-D621-4074-87FC-DAACF633BB5B}"/>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B8124C6-98FE-4699-B20A-9358EDC7863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99DF776-8CDE-4371-A8A2-EA6E140B255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75CC2B6-29B8-4991-969D-CFB3FC5EA30F}"/>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13240</xdr:rowOff>
    </xdr:from>
    <xdr:to>
      <xdr:col>76</xdr:col>
      <xdr:colOff>73025</xdr:colOff>
      <xdr:row>30</xdr:row>
      <xdr:rowOff>114840</xdr:rowOff>
    </xdr:to>
    <xdr:sp macro="" textlink="">
      <xdr:nvSpPr>
        <xdr:cNvPr id="145" name="楕円 144">
          <a:extLst>
            <a:ext uri="{FF2B5EF4-FFF2-40B4-BE49-F238E27FC236}">
              <a16:creationId xmlns:a16="http://schemas.microsoft.com/office/drawing/2014/main" id="{6AA446A2-8928-491A-8680-1241A938C057}"/>
            </a:ext>
          </a:extLst>
        </xdr:cNvPr>
        <xdr:cNvSpPr/>
      </xdr:nvSpPr>
      <xdr:spPr>
        <a:xfrm>
          <a:off x="14744700" y="51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163117</xdr:rowOff>
    </xdr:from>
    <xdr:ext cx="469744" cy="259045"/>
    <xdr:sp macro="" textlink="">
      <xdr:nvSpPr>
        <xdr:cNvPr id="146" name="債務償還比率該当値テキスト">
          <a:extLst>
            <a:ext uri="{FF2B5EF4-FFF2-40B4-BE49-F238E27FC236}">
              <a16:creationId xmlns:a16="http://schemas.microsoft.com/office/drawing/2014/main" id="{F3D01F28-6432-4326-9CB3-F8F29FA69D32}"/>
            </a:ext>
          </a:extLst>
        </xdr:cNvPr>
        <xdr:cNvSpPr txBox="1"/>
      </xdr:nvSpPr>
      <xdr:spPr>
        <a:xfrm>
          <a:off x="14846300" y="51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77491</xdr:rowOff>
    </xdr:from>
    <xdr:to>
      <xdr:col>72</xdr:col>
      <xdr:colOff>123825</xdr:colOff>
      <xdr:row>33</xdr:row>
      <xdr:rowOff>7641</xdr:rowOff>
    </xdr:to>
    <xdr:sp macro="" textlink="">
      <xdr:nvSpPr>
        <xdr:cNvPr id="147" name="楕円 146">
          <a:extLst>
            <a:ext uri="{FF2B5EF4-FFF2-40B4-BE49-F238E27FC236}">
              <a16:creationId xmlns:a16="http://schemas.microsoft.com/office/drawing/2014/main" id="{4A6F8CA5-1E09-452C-B39F-CEBF2C5B7624}"/>
            </a:ext>
          </a:extLst>
        </xdr:cNvPr>
        <xdr:cNvSpPr/>
      </xdr:nvSpPr>
      <xdr:spPr>
        <a:xfrm>
          <a:off x="14033500" y="55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64040</xdr:rowOff>
    </xdr:from>
    <xdr:to>
      <xdr:col>76</xdr:col>
      <xdr:colOff>22225</xdr:colOff>
      <xdr:row>32</xdr:row>
      <xdr:rowOff>128291</xdr:rowOff>
    </xdr:to>
    <xdr:cxnSp macro="">
      <xdr:nvCxnSpPr>
        <xdr:cNvPr id="148" name="直線コネクタ 147">
          <a:extLst>
            <a:ext uri="{FF2B5EF4-FFF2-40B4-BE49-F238E27FC236}">
              <a16:creationId xmlns:a16="http://schemas.microsoft.com/office/drawing/2014/main" id="{FC87ADC0-82BD-4B87-922F-B55B6873A3DA}"/>
            </a:ext>
          </a:extLst>
        </xdr:cNvPr>
        <xdr:cNvCxnSpPr/>
      </xdr:nvCxnSpPr>
      <xdr:spPr>
        <a:xfrm flipV="1">
          <a:off x="14084300" y="5207540"/>
          <a:ext cx="711200" cy="40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30903</xdr:rowOff>
    </xdr:from>
    <xdr:to>
      <xdr:col>68</xdr:col>
      <xdr:colOff>123825</xdr:colOff>
      <xdr:row>33</xdr:row>
      <xdr:rowOff>132504</xdr:rowOff>
    </xdr:to>
    <xdr:sp macro="" textlink="">
      <xdr:nvSpPr>
        <xdr:cNvPr id="149" name="楕円 148">
          <a:extLst>
            <a:ext uri="{FF2B5EF4-FFF2-40B4-BE49-F238E27FC236}">
              <a16:creationId xmlns:a16="http://schemas.microsoft.com/office/drawing/2014/main" id="{3AEBC750-D8D5-44A4-8367-F5F534D70774}"/>
            </a:ext>
          </a:extLst>
        </xdr:cNvPr>
        <xdr:cNvSpPr/>
      </xdr:nvSpPr>
      <xdr:spPr>
        <a:xfrm>
          <a:off x="13271500" y="56887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128291</xdr:rowOff>
    </xdr:from>
    <xdr:to>
      <xdr:col>72</xdr:col>
      <xdr:colOff>73025</xdr:colOff>
      <xdr:row>33</xdr:row>
      <xdr:rowOff>81704</xdr:rowOff>
    </xdr:to>
    <xdr:cxnSp macro="">
      <xdr:nvCxnSpPr>
        <xdr:cNvPr id="150" name="直線コネクタ 149">
          <a:extLst>
            <a:ext uri="{FF2B5EF4-FFF2-40B4-BE49-F238E27FC236}">
              <a16:creationId xmlns:a16="http://schemas.microsoft.com/office/drawing/2014/main" id="{46E18416-0CC1-4B61-82A6-F05213DAFD09}"/>
            </a:ext>
          </a:extLst>
        </xdr:cNvPr>
        <xdr:cNvCxnSpPr/>
      </xdr:nvCxnSpPr>
      <xdr:spPr>
        <a:xfrm flipV="1">
          <a:off x="13322300" y="5614691"/>
          <a:ext cx="762000" cy="12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121221</xdr:rowOff>
    </xdr:from>
    <xdr:to>
      <xdr:col>64</xdr:col>
      <xdr:colOff>123825</xdr:colOff>
      <xdr:row>34</xdr:row>
      <xdr:rowOff>51371</xdr:rowOff>
    </xdr:to>
    <xdr:sp macro="" textlink="">
      <xdr:nvSpPr>
        <xdr:cNvPr id="151" name="楕円 150">
          <a:extLst>
            <a:ext uri="{FF2B5EF4-FFF2-40B4-BE49-F238E27FC236}">
              <a16:creationId xmlns:a16="http://schemas.microsoft.com/office/drawing/2014/main" id="{86B2A029-6F18-41F8-8982-30A1B8A73BE1}"/>
            </a:ext>
          </a:extLst>
        </xdr:cNvPr>
        <xdr:cNvSpPr/>
      </xdr:nvSpPr>
      <xdr:spPr>
        <a:xfrm>
          <a:off x="12509500" y="57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81704</xdr:rowOff>
    </xdr:from>
    <xdr:to>
      <xdr:col>68</xdr:col>
      <xdr:colOff>73025</xdr:colOff>
      <xdr:row>34</xdr:row>
      <xdr:rowOff>571</xdr:rowOff>
    </xdr:to>
    <xdr:cxnSp macro="">
      <xdr:nvCxnSpPr>
        <xdr:cNvPr id="152" name="直線コネクタ 151">
          <a:extLst>
            <a:ext uri="{FF2B5EF4-FFF2-40B4-BE49-F238E27FC236}">
              <a16:creationId xmlns:a16="http://schemas.microsoft.com/office/drawing/2014/main" id="{5D5E23A9-A566-464F-97D0-53AF5D4A813E}"/>
            </a:ext>
          </a:extLst>
        </xdr:cNvPr>
        <xdr:cNvCxnSpPr/>
      </xdr:nvCxnSpPr>
      <xdr:spPr>
        <a:xfrm flipV="1">
          <a:off x="12560300" y="5739554"/>
          <a:ext cx="762000" cy="9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83439</xdr:rowOff>
    </xdr:from>
    <xdr:to>
      <xdr:col>60</xdr:col>
      <xdr:colOff>123825</xdr:colOff>
      <xdr:row>34</xdr:row>
      <xdr:rowOff>13589</xdr:rowOff>
    </xdr:to>
    <xdr:sp macro="" textlink="">
      <xdr:nvSpPr>
        <xdr:cNvPr id="153" name="楕円 152">
          <a:extLst>
            <a:ext uri="{FF2B5EF4-FFF2-40B4-BE49-F238E27FC236}">
              <a16:creationId xmlns:a16="http://schemas.microsoft.com/office/drawing/2014/main" id="{474BAECD-2BFF-47F6-806D-FB8AD2BD0756}"/>
            </a:ext>
          </a:extLst>
        </xdr:cNvPr>
        <xdr:cNvSpPr/>
      </xdr:nvSpPr>
      <xdr:spPr>
        <a:xfrm>
          <a:off x="11747500" y="57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134239</xdr:rowOff>
    </xdr:from>
    <xdr:to>
      <xdr:col>64</xdr:col>
      <xdr:colOff>73025</xdr:colOff>
      <xdr:row>34</xdr:row>
      <xdr:rowOff>571</xdr:rowOff>
    </xdr:to>
    <xdr:cxnSp macro="">
      <xdr:nvCxnSpPr>
        <xdr:cNvPr id="154" name="直線コネクタ 153">
          <a:extLst>
            <a:ext uri="{FF2B5EF4-FFF2-40B4-BE49-F238E27FC236}">
              <a16:creationId xmlns:a16="http://schemas.microsoft.com/office/drawing/2014/main" id="{21084760-3425-49D5-A6D8-E249ABAF959D}"/>
            </a:ext>
          </a:extLst>
        </xdr:cNvPr>
        <xdr:cNvCxnSpPr/>
      </xdr:nvCxnSpPr>
      <xdr:spPr>
        <a:xfrm>
          <a:off x="11798300" y="5792089"/>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55" name="n_1aveValue債務償還比率">
          <a:extLst>
            <a:ext uri="{FF2B5EF4-FFF2-40B4-BE49-F238E27FC236}">
              <a16:creationId xmlns:a16="http://schemas.microsoft.com/office/drawing/2014/main" id="{B19AAECF-CF4A-4586-A0EA-2BFBDEDEEAD1}"/>
            </a:ext>
          </a:extLst>
        </xdr:cNvPr>
        <xdr:cNvSpPr txBox="1"/>
      </xdr:nvSpPr>
      <xdr:spPr>
        <a:xfrm>
          <a:off x="13836727" y="491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6" name="n_2aveValue債務償還比率">
          <a:extLst>
            <a:ext uri="{FF2B5EF4-FFF2-40B4-BE49-F238E27FC236}">
              <a16:creationId xmlns:a16="http://schemas.microsoft.com/office/drawing/2014/main" id="{A45CFA74-4122-4E79-A117-74C87481BC53}"/>
            </a:ext>
          </a:extLst>
        </xdr:cNvPr>
        <xdr:cNvSpPr txBox="1"/>
      </xdr:nvSpPr>
      <xdr:spPr>
        <a:xfrm>
          <a:off x="13087427" y="492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7" name="n_3aveValue債務償還比率">
          <a:extLst>
            <a:ext uri="{FF2B5EF4-FFF2-40B4-BE49-F238E27FC236}">
              <a16:creationId xmlns:a16="http://schemas.microsoft.com/office/drawing/2014/main" id="{1F93A4C5-3F70-430C-A23D-B18DA7B2A1B8}"/>
            </a:ext>
          </a:extLst>
        </xdr:cNvPr>
        <xdr:cNvSpPr txBox="1"/>
      </xdr:nvSpPr>
      <xdr:spPr>
        <a:xfrm>
          <a:off x="12325427" y="499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8" name="n_4aveValue債務償還比率">
          <a:extLst>
            <a:ext uri="{FF2B5EF4-FFF2-40B4-BE49-F238E27FC236}">
              <a16:creationId xmlns:a16="http://schemas.microsoft.com/office/drawing/2014/main" id="{DAB3A78D-2960-4825-97C7-BB9289951EAA}"/>
            </a:ext>
          </a:extLst>
        </xdr:cNvPr>
        <xdr:cNvSpPr txBox="1"/>
      </xdr:nvSpPr>
      <xdr:spPr>
        <a:xfrm>
          <a:off x="11563427" y="50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170218</xdr:rowOff>
    </xdr:from>
    <xdr:ext cx="469744" cy="259045"/>
    <xdr:sp macro="" textlink="">
      <xdr:nvSpPr>
        <xdr:cNvPr id="159" name="n_1mainValue債務償還比率">
          <a:extLst>
            <a:ext uri="{FF2B5EF4-FFF2-40B4-BE49-F238E27FC236}">
              <a16:creationId xmlns:a16="http://schemas.microsoft.com/office/drawing/2014/main" id="{07AE4897-E2E5-46C5-A00D-B3421DC0BE60}"/>
            </a:ext>
          </a:extLst>
        </xdr:cNvPr>
        <xdr:cNvSpPr txBox="1"/>
      </xdr:nvSpPr>
      <xdr:spPr>
        <a:xfrm>
          <a:off x="13836727" y="565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123631</xdr:rowOff>
    </xdr:from>
    <xdr:ext cx="469744" cy="259045"/>
    <xdr:sp macro="" textlink="">
      <xdr:nvSpPr>
        <xdr:cNvPr id="160" name="n_2mainValue債務償還比率">
          <a:extLst>
            <a:ext uri="{FF2B5EF4-FFF2-40B4-BE49-F238E27FC236}">
              <a16:creationId xmlns:a16="http://schemas.microsoft.com/office/drawing/2014/main" id="{D4391478-817B-4743-99F1-69B7B72E6ED9}"/>
            </a:ext>
          </a:extLst>
        </xdr:cNvPr>
        <xdr:cNvSpPr txBox="1"/>
      </xdr:nvSpPr>
      <xdr:spPr>
        <a:xfrm>
          <a:off x="13087427" y="578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42498</xdr:rowOff>
    </xdr:from>
    <xdr:ext cx="469744" cy="259045"/>
    <xdr:sp macro="" textlink="">
      <xdr:nvSpPr>
        <xdr:cNvPr id="161" name="n_3mainValue債務償還比率">
          <a:extLst>
            <a:ext uri="{FF2B5EF4-FFF2-40B4-BE49-F238E27FC236}">
              <a16:creationId xmlns:a16="http://schemas.microsoft.com/office/drawing/2014/main" id="{18CCB9A7-2068-48F7-87AB-72A1E236C5E2}"/>
            </a:ext>
          </a:extLst>
        </xdr:cNvPr>
        <xdr:cNvSpPr txBox="1"/>
      </xdr:nvSpPr>
      <xdr:spPr>
        <a:xfrm>
          <a:off x="12325427" y="58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4716</xdr:rowOff>
    </xdr:from>
    <xdr:ext cx="469744" cy="259045"/>
    <xdr:sp macro="" textlink="">
      <xdr:nvSpPr>
        <xdr:cNvPr id="162" name="n_4mainValue債務償還比率">
          <a:extLst>
            <a:ext uri="{FF2B5EF4-FFF2-40B4-BE49-F238E27FC236}">
              <a16:creationId xmlns:a16="http://schemas.microsoft.com/office/drawing/2014/main" id="{D79CFE92-216E-4910-97A3-431167313551}"/>
            </a:ext>
          </a:extLst>
        </xdr:cNvPr>
        <xdr:cNvSpPr txBox="1"/>
      </xdr:nvSpPr>
      <xdr:spPr>
        <a:xfrm>
          <a:off x="11563427" y="583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8E4D5A90-C30F-407A-BCB8-5AEC537D88F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BFC21622-8043-4B76-A572-80C449FE533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A69A478-A390-4CA1-AB6B-D8B231C16643}"/>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85598DC4-43DC-4CFC-9119-1694DDCC606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E9684424-3818-4FF8-9935-B50B7588DB4C}"/>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8A727697-371D-4ED0-9913-1E7EFCD07DBD}"/>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B4D240-5597-47B9-9B47-DD34715847B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3F362B6-BDEE-4218-B245-342042C93B0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8D61801-8D6E-4DA3-935D-57C80BFC5FF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2162D45-5223-45CF-8F10-9C68B63CAB6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D0957F-00F5-4550-951B-333596BCFE2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0206C5-FCC0-45A9-BFC0-EEE75C4B06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830C86-1B0D-48A1-9309-34A43EDF836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3C6BAC-F762-4E13-8748-A3E0844089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AD68DC-D8A5-4D87-916F-E555E954812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4A721A1-7C0D-45E0-A529-3678DE27846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
3,813
56.62
3,854,202
3,459,843
357,878
2,366,941
3,720,392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327938-8B07-41D9-82CC-AF1F402BD00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848563-A96E-4110-86EE-0A5808C385A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7C47C4-2E05-4268-94F3-12BA8D3E39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61E4A9B-6E8E-4549-937E-3D2A749D6D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75FFEC-D146-4790-BC21-1BE661396BF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904A28C-B7E0-48BD-9A90-584192ABB05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FED9E7E-BADE-46D4-A7EE-C6AF43512D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CC2514A-2AF1-47D1-9A31-046D50C6061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9326651-69DE-4A77-86CE-CDE42F89769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BCC522-C3F6-46FD-B8EF-A5999FAF824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A187E2-1709-4284-8682-B75B8E7F18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D74A20-091C-473F-9C92-E315D118798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D66CEE-D594-4E1A-8EE4-CC9E5876DEC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497A8C-4376-4FC3-802B-7BCB1A9BE7E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712BE0C-D083-430D-9542-2C3B6F4F3E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A83CF30-DE25-440D-9AAF-7A7E8EAB7C2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F80A71A-9398-4AE2-A41B-DA23014B9F9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CDA3E65-376D-4565-9122-2854E27BFF7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211E17-CF6C-47E0-B704-F4A0C5F48C7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7546E83-DB84-43E7-9FA5-A0F03CB1EB0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3B35008-7BE2-431A-B276-E3770F47CC0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FF76A29-F928-4D8B-B2DE-D64DD3F472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A6A8564-1023-43C8-8867-DB3A4C57D8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D25879-BCAF-4853-A184-93DC2FBD39C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4455BE9-ECED-4E4A-9326-02FEB321DA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EEDA61F-2C4D-4BCE-81D4-D4C6C13AEA1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B56F5D0-D61C-4B01-8D99-00C1BAB290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7D8319E-67A2-40AD-9159-6D167AA936D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BCE4AD-368C-4CE4-8219-89056BB0E5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4F58281-CDA1-4F9F-A68D-0BAFC4DD3E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F259E69-88D5-4E6A-A06B-2F526253E8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40EB849-E213-4418-B761-699F208AD4C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E1C91D0-361B-4226-A8F9-D72399C7750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AE42E5B-3797-4858-9A68-AD270155576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37B564E-2982-473C-9DE5-F55A331FB78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80EBF0C-EAB0-473B-8CCA-C33B75BD5F3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FDE30EC-0DA8-4DF0-A677-78273DDF314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1E49C14-7770-43A2-86F9-57D4350BEDF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4C65ECB-9989-4283-B8CF-C7764737B7B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CCD1BCF-6997-4A5C-B838-14C1FE3DD4A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F764253-454E-4B91-91CE-5DD1081F62F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5200B5D-8575-42F8-B151-6CDD84E9EAC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8871970-0C16-4A67-8F7E-B082B48631E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1A4768B-68AF-4A7C-BDE2-B74EFAEEC63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F1ED4EC-E479-4FDD-9220-7FA136EC518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8AFC16A-5795-4284-85BE-CAEA36EA006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4528ABEA-867F-4920-B36C-5C3E38BFCB6F}"/>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F97E9DB-F03A-44E1-AD5B-F8928B8EEA32}"/>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713813C5-054C-4855-9777-F6DC9B7A2295}"/>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B43A33F2-AED5-40FB-ABC4-AFBE90CBF166}"/>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338EEDCE-165A-4330-AF31-9897C36036D3}"/>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F0AC6C79-EDF3-41A2-9B76-BC31E3A725DC}"/>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D8A46650-3C90-4644-8E88-B67DE24EE041}"/>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56E6CB07-4F93-476B-8767-AA7F34BD2FF3}"/>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D1BA8A3E-2B0E-41F0-8BC7-094490BE6D7C}"/>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BB0145D0-082A-4E01-A369-EFFFADBFF310}"/>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6175B041-C331-4C1F-9ED5-C2C910262C47}"/>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E59A638-BDFB-4793-AF71-BC2E07E5D98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63CE3B3-42F9-4D35-8B65-3DAB5B20E15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C088A80-4701-4C96-885D-E9413CA0CE4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CF8F13E-ADE6-4681-B679-23BCFE1D7AE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CB0AEDB-304B-4160-8395-BB479FED8F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48260</xdr:rowOff>
    </xdr:from>
    <xdr:to>
      <xdr:col>24</xdr:col>
      <xdr:colOff>114300</xdr:colOff>
      <xdr:row>39</xdr:row>
      <xdr:rowOff>149860</xdr:rowOff>
    </xdr:to>
    <xdr:sp macro="" textlink="">
      <xdr:nvSpPr>
        <xdr:cNvPr id="74" name="楕円 73">
          <a:extLst>
            <a:ext uri="{FF2B5EF4-FFF2-40B4-BE49-F238E27FC236}">
              <a16:creationId xmlns:a16="http://schemas.microsoft.com/office/drawing/2014/main" id="{EFA32678-AD8E-4BF8-B151-428027DA1E22}"/>
            </a:ext>
          </a:extLst>
        </xdr:cNvPr>
        <xdr:cNvSpPr/>
      </xdr:nvSpPr>
      <xdr:spPr>
        <a:xfrm>
          <a:off x="4584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26687</xdr:rowOff>
    </xdr:from>
    <xdr:ext cx="405111" cy="259045"/>
    <xdr:sp macro="" textlink="">
      <xdr:nvSpPr>
        <xdr:cNvPr id="75" name="【道路】&#10;有形固定資産減価償却率該当値テキスト">
          <a:extLst>
            <a:ext uri="{FF2B5EF4-FFF2-40B4-BE49-F238E27FC236}">
              <a16:creationId xmlns:a16="http://schemas.microsoft.com/office/drawing/2014/main" id="{9731605F-B266-4628-A2F8-6E14FF6593A7}"/>
            </a:ext>
          </a:extLst>
        </xdr:cNvPr>
        <xdr:cNvSpPr txBox="1"/>
      </xdr:nvSpPr>
      <xdr:spPr>
        <a:xfrm>
          <a:off x="4673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53159</xdr:rowOff>
    </xdr:from>
    <xdr:to>
      <xdr:col>20</xdr:col>
      <xdr:colOff>38100</xdr:colOff>
      <xdr:row>39</xdr:row>
      <xdr:rowOff>154759</xdr:rowOff>
    </xdr:to>
    <xdr:sp macro="" textlink="">
      <xdr:nvSpPr>
        <xdr:cNvPr id="76" name="楕円 75">
          <a:extLst>
            <a:ext uri="{FF2B5EF4-FFF2-40B4-BE49-F238E27FC236}">
              <a16:creationId xmlns:a16="http://schemas.microsoft.com/office/drawing/2014/main" id="{0992BC09-0E56-457E-9853-80C1CF3B5001}"/>
            </a:ext>
          </a:extLst>
        </xdr:cNvPr>
        <xdr:cNvSpPr/>
      </xdr:nvSpPr>
      <xdr:spPr>
        <a:xfrm>
          <a:off x="3746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99060</xdr:rowOff>
    </xdr:from>
    <xdr:to>
      <xdr:col>24</xdr:col>
      <xdr:colOff>63500</xdr:colOff>
      <xdr:row>39</xdr:row>
      <xdr:rowOff>103959</xdr:rowOff>
    </xdr:to>
    <xdr:cxnSp macro="">
      <xdr:nvCxnSpPr>
        <xdr:cNvPr id="77" name="直線コネクタ 76">
          <a:extLst>
            <a:ext uri="{FF2B5EF4-FFF2-40B4-BE49-F238E27FC236}">
              <a16:creationId xmlns:a16="http://schemas.microsoft.com/office/drawing/2014/main" id="{378ADA95-35F2-462D-84FB-80AA54DD32F9}"/>
            </a:ext>
          </a:extLst>
        </xdr:cNvPr>
        <xdr:cNvCxnSpPr/>
      </xdr:nvCxnSpPr>
      <xdr:spPr>
        <a:xfrm flipV="1">
          <a:off x="3797300" y="678561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22134</xdr:rowOff>
    </xdr:from>
    <xdr:to>
      <xdr:col>15</xdr:col>
      <xdr:colOff>101600</xdr:colOff>
      <xdr:row>39</xdr:row>
      <xdr:rowOff>123734</xdr:rowOff>
    </xdr:to>
    <xdr:sp macro="" textlink="">
      <xdr:nvSpPr>
        <xdr:cNvPr id="78" name="楕円 77">
          <a:extLst>
            <a:ext uri="{FF2B5EF4-FFF2-40B4-BE49-F238E27FC236}">
              <a16:creationId xmlns:a16="http://schemas.microsoft.com/office/drawing/2014/main" id="{FF7A4205-20E5-4FAE-A9B2-23700FFACCE5}"/>
            </a:ext>
          </a:extLst>
        </xdr:cNvPr>
        <xdr:cNvSpPr/>
      </xdr:nvSpPr>
      <xdr:spPr>
        <a:xfrm>
          <a:off x="2857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72934</xdr:rowOff>
    </xdr:from>
    <xdr:to>
      <xdr:col>19</xdr:col>
      <xdr:colOff>177800</xdr:colOff>
      <xdr:row>39</xdr:row>
      <xdr:rowOff>103959</xdr:rowOff>
    </xdr:to>
    <xdr:cxnSp macro="">
      <xdr:nvCxnSpPr>
        <xdr:cNvPr id="79" name="直線コネクタ 78">
          <a:extLst>
            <a:ext uri="{FF2B5EF4-FFF2-40B4-BE49-F238E27FC236}">
              <a16:creationId xmlns:a16="http://schemas.microsoft.com/office/drawing/2014/main" id="{7192D9D3-58DD-4C21-AEBA-43EA8F455380}"/>
            </a:ext>
          </a:extLst>
        </xdr:cNvPr>
        <xdr:cNvCxnSpPr/>
      </xdr:nvCxnSpPr>
      <xdr:spPr>
        <a:xfrm>
          <a:off x="2908300" y="67594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162560</xdr:rowOff>
    </xdr:from>
    <xdr:to>
      <xdr:col>10</xdr:col>
      <xdr:colOff>165100</xdr:colOff>
      <xdr:row>39</xdr:row>
      <xdr:rowOff>92710</xdr:rowOff>
    </xdr:to>
    <xdr:sp macro="" textlink="">
      <xdr:nvSpPr>
        <xdr:cNvPr id="80" name="楕円 79">
          <a:extLst>
            <a:ext uri="{FF2B5EF4-FFF2-40B4-BE49-F238E27FC236}">
              <a16:creationId xmlns:a16="http://schemas.microsoft.com/office/drawing/2014/main" id="{0ECF441E-A956-4E84-A489-F767D086A9BE}"/>
            </a:ext>
          </a:extLst>
        </xdr:cNvPr>
        <xdr:cNvSpPr/>
      </xdr:nvSpPr>
      <xdr:spPr>
        <a:xfrm>
          <a:off x="196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72934</xdr:rowOff>
    </xdr:to>
    <xdr:cxnSp macro="">
      <xdr:nvCxnSpPr>
        <xdr:cNvPr id="81" name="直線コネクタ 80">
          <a:extLst>
            <a:ext uri="{FF2B5EF4-FFF2-40B4-BE49-F238E27FC236}">
              <a16:creationId xmlns:a16="http://schemas.microsoft.com/office/drawing/2014/main" id="{281D29C4-D8EB-420C-8B71-468A69DCACF7}"/>
            </a:ext>
          </a:extLst>
        </xdr:cNvPr>
        <xdr:cNvCxnSpPr/>
      </xdr:nvCxnSpPr>
      <xdr:spPr>
        <a:xfrm>
          <a:off x="2019300" y="67284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134801</xdr:rowOff>
    </xdr:from>
    <xdr:to>
      <xdr:col>6</xdr:col>
      <xdr:colOff>38100</xdr:colOff>
      <xdr:row>39</xdr:row>
      <xdr:rowOff>64951</xdr:rowOff>
    </xdr:to>
    <xdr:sp macro="" textlink="">
      <xdr:nvSpPr>
        <xdr:cNvPr id="82" name="楕円 81">
          <a:extLst>
            <a:ext uri="{FF2B5EF4-FFF2-40B4-BE49-F238E27FC236}">
              <a16:creationId xmlns:a16="http://schemas.microsoft.com/office/drawing/2014/main" id="{C246955A-494A-4DDB-9054-D3A31C2BC9A3}"/>
            </a:ext>
          </a:extLst>
        </xdr:cNvPr>
        <xdr:cNvSpPr/>
      </xdr:nvSpPr>
      <xdr:spPr>
        <a:xfrm>
          <a:off x="1079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xdr:rowOff>
    </xdr:from>
    <xdr:to>
      <xdr:col>10</xdr:col>
      <xdr:colOff>114300</xdr:colOff>
      <xdr:row>39</xdr:row>
      <xdr:rowOff>41910</xdr:rowOff>
    </xdr:to>
    <xdr:cxnSp macro="">
      <xdr:nvCxnSpPr>
        <xdr:cNvPr id="83" name="直線コネクタ 82">
          <a:extLst>
            <a:ext uri="{FF2B5EF4-FFF2-40B4-BE49-F238E27FC236}">
              <a16:creationId xmlns:a16="http://schemas.microsoft.com/office/drawing/2014/main" id="{15446105-9367-4349-A6CB-B4D2EDC04420}"/>
            </a:ext>
          </a:extLst>
        </xdr:cNvPr>
        <xdr:cNvCxnSpPr/>
      </xdr:nvCxnSpPr>
      <xdr:spPr>
        <a:xfrm>
          <a:off x="1130300" y="67007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2FC409EF-F525-4068-9514-F0DB5BB2D527}"/>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CF38BAF9-C72A-4F8F-856F-868A568C267E}"/>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F2DFBC2A-85E1-4852-891E-0218C40A291E}"/>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281B39B3-9AAD-487A-BCC6-947907D6DFD3}"/>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145886</xdr:rowOff>
    </xdr:from>
    <xdr:ext cx="405111" cy="259045"/>
    <xdr:sp macro="" textlink="">
      <xdr:nvSpPr>
        <xdr:cNvPr id="88" name="n_1mainValue【道路】&#10;有形固定資産減価償却率">
          <a:extLst>
            <a:ext uri="{FF2B5EF4-FFF2-40B4-BE49-F238E27FC236}">
              <a16:creationId xmlns:a16="http://schemas.microsoft.com/office/drawing/2014/main" id="{02ECEDFF-39CB-4DEC-82D8-1C82BDCC6EDF}"/>
            </a:ext>
          </a:extLst>
        </xdr:cNvPr>
        <xdr:cNvSpPr txBox="1"/>
      </xdr:nvSpPr>
      <xdr:spPr>
        <a:xfrm>
          <a:off x="35820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114861</xdr:rowOff>
    </xdr:from>
    <xdr:ext cx="405111" cy="259045"/>
    <xdr:sp macro="" textlink="">
      <xdr:nvSpPr>
        <xdr:cNvPr id="89" name="n_2mainValue【道路】&#10;有形固定資産減価償却率">
          <a:extLst>
            <a:ext uri="{FF2B5EF4-FFF2-40B4-BE49-F238E27FC236}">
              <a16:creationId xmlns:a16="http://schemas.microsoft.com/office/drawing/2014/main" id="{35B4B192-690E-48E6-BDB0-8F6B6C5E37EB}"/>
            </a:ext>
          </a:extLst>
        </xdr:cNvPr>
        <xdr:cNvSpPr txBox="1"/>
      </xdr:nvSpPr>
      <xdr:spPr>
        <a:xfrm>
          <a:off x="2705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90" name="n_3mainValue【道路】&#10;有形固定資産減価償却率">
          <a:extLst>
            <a:ext uri="{FF2B5EF4-FFF2-40B4-BE49-F238E27FC236}">
              <a16:creationId xmlns:a16="http://schemas.microsoft.com/office/drawing/2014/main" id="{DC165ACF-3897-4299-AF41-11770C32CA33}"/>
            </a:ext>
          </a:extLst>
        </xdr:cNvPr>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56078</xdr:rowOff>
    </xdr:from>
    <xdr:ext cx="405111" cy="259045"/>
    <xdr:sp macro="" textlink="">
      <xdr:nvSpPr>
        <xdr:cNvPr id="91" name="n_4mainValue【道路】&#10;有形固定資産減価償却率">
          <a:extLst>
            <a:ext uri="{FF2B5EF4-FFF2-40B4-BE49-F238E27FC236}">
              <a16:creationId xmlns:a16="http://schemas.microsoft.com/office/drawing/2014/main" id="{0D475DD7-6A00-42DF-B047-40D9F7B059B9}"/>
            </a:ext>
          </a:extLst>
        </xdr:cNvPr>
        <xdr:cNvSpPr txBox="1"/>
      </xdr:nvSpPr>
      <xdr:spPr>
        <a:xfrm>
          <a:off x="927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6D9721F-C930-4776-A245-10DC33F1764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BBDD105-CE46-4409-8E37-C1C680665E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CE08054-A2D7-491C-82F5-2FF214A78A5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FE7214E-A50B-47DA-A148-9F399F265D1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DCADFB4-4C4C-45BE-8DEA-D4CF9F2AB0F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41FBB17-4AE1-4715-8297-30E52A9125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48800E9-04E9-4FC8-9B03-472CB43C497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5970340-57D9-41D7-9795-8E0415505C0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7E50B109-97D6-40A0-8742-312BBB570EB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F528D41-EC27-498F-9129-E35C33FCF2E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CF15C9F-80A4-48E8-8C2B-776DD66E623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A058EE7F-535B-4B0B-870F-A58F80DA05B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7451FBB-E27F-4E5C-80D1-C1CB600A39B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DD7DABB2-13CE-499E-8658-7C948BDAD653}"/>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60390A87-422C-4068-BC32-B81C5A0328F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2E051DD4-E919-40E9-82AB-64564AA89FE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215E31B-6A36-4A95-87D6-F2DA98A0D91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C5E89DA6-596E-48E5-A5B8-41B7F56C3CB1}"/>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BA308DD-7BEA-45AC-A15A-0C040FC4259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13225453-879B-4733-8B0D-F86B8E0601A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2A51CDC8-E09C-4AF9-9BC2-FA6CB38665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35F643D-9075-43C0-BFEE-F80DBC23DB01}"/>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419794F5-E89E-4FEB-B0CE-A8626B001E48}"/>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284DA59-3291-447F-9305-D910303F11C4}"/>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94D02D60-C2F7-48C1-8C4F-431C5050BBCC}"/>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9D4A10FA-FD7D-4499-8967-F79E79024556}"/>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A838CC61-283A-4F3A-888C-4ED4A9A041B5}"/>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367C85A9-F39B-4F25-8F0F-8CBEC1CCD13D}"/>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A94C8384-3396-4DF2-91D2-831F448C11ED}"/>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A0227A5F-E760-48FB-984F-54D1473DE4E4}"/>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004BEE4B-E339-4DCB-BAA4-7DBDA91E18BA}"/>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C31E6EC0-FE22-4641-B0A8-09CCB988E0AE}"/>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56A4881-1C51-431B-B83F-38207D580FB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FE62682-7611-4AFD-B3CD-71DBA768E42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56D0F0D-D101-4EFD-9AA4-1E4F8CA0DD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0D9BE3F-9427-479A-B237-F739CAB78B0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F69E695-F74E-415D-BBBB-A1244480B1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27842</xdr:rowOff>
    </xdr:from>
    <xdr:to>
      <xdr:col>55</xdr:col>
      <xdr:colOff>50800</xdr:colOff>
      <xdr:row>41</xdr:row>
      <xdr:rowOff>129442</xdr:rowOff>
    </xdr:to>
    <xdr:sp macro="" textlink="">
      <xdr:nvSpPr>
        <xdr:cNvPr id="129" name="楕円 128">
          <a:extLst>
            <a:ext uri="{FF2B5EF4-FFF2-40B4-BE49-F238E27FC236}">
              <a16:creationId xmlns:a16="http://schemas.microsoft.com/office/drawing/2014/main" id="{669B614B-FBF8-4AB0-9273-A720F5217808}"/>
            </a:ext>
          </a:extLst>
        </xdr:cNvPr>
        <xdr:cNvSpPr/>
      </xdr:nvSpPr>
      <xdr:spPr>
        <a:xfrm>
          <a:off x="10426700" y="70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114219</xdr:rowOff>
    </xdr:from>
    <xdr:ext cx="534377" cy="259045"/>
    <xdr:sp macro="" textlink="">
      <xdr:nvSpPr>
        <xdr:cNvPr id="130" name="【道路】&#10;一人当たり延長該当値テキスト">
          <a:extLst>
            <a:ext uri="{FF2B5EF4-FFF2-40B4-BE49-F238E27FC236}">
              <a16:creationId xmlns:a16="http://schemas.microsoft.com/office/drawing/2014/main" id="{E8C45477-B0C8-43FD-8542-D7D97B9107B3}"/>
            </a:ext>
          </a:extLst>
        </xdr:cNvPr>
        <xdr:cNvSpPr txBox="1"/>
      </xdr:nvSpPr>
      <xdr:spPr>
        <a:xfrm>
          <a:off x="10515600" y="69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29728</xdr:rowOff>
    </xdr:from>
    <xdr:to>
      <xdr:col>50</xdr:col>
      <xdr:colOff>165100</xdr:colOff>
      <xdr:row>41</xdr:row>
      <xdr:rowOff>131328</xdr:rowOff>
    </xdr:to>
    <xdr:sp macro="" textlink="">
      <xdr:nvSpPr>
        <xdr:cNvPr id="131" name="楕円 130">
          <a:extLst>
            <a:ext uri="{FF2B5EF4-FFF2-40B4-BE49-F238E27FC236}">
              <a16:creationId xmlns:a16="http://schemas.microsoft.com/office/drawing/2014/main" id="{8E4AEB52-EF59-49A1-86B5-287CF0D97614}"/>
            </a:ext>
          </a:extLst>
        </xdr:cNvPr>
        <xdr:cNvSpPr/>
      </xdr:nvSpPr>
      <xdr:spPr>
        <a:xfrm>
          <a:off x="9588500" y="70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78642</xdr:rowOff>
    </xdr:from>
    <xdr:to>
      <xdr:col>55</xdr:col>
      <xdr:colOff>0</xdr:colOff>
      <xdr:row>41</xdr:row>
      <xdr:rowOff>80528</xdr:rowOff>
    </xdr:to>
    <xdr:cxnSp macro="">
      <xdr:nvCxnSpPr>
        <xdr:cNvPr id="132" name="直線コネクタ 131">
          <a:extLst>
            <a:ext uri="{FF2B5EF4-FFF2-40B4-BE49-F238E27FC236}">
              <a16:creationId xmlns:a16="http://schemas.microsoft.com/office/drawing/2014/main" id="{2DEA6CC4-9E8A-4245-8092-160554BF93A7}"/>
            </a:ext>
          </a:extLst>
        </xdr:cNvPr>
        <xdr:cNvCxnSpPr/>
      </xdr:nvCxnSpPr>
      <xdr:spPr>
        <a:xfrm flipV="1">
          <a:off x="9639300" y="7108092"/>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30877</xdr:rowOff>
    </xdr:from>
    <xdr:to>
      <xdr:col>46</xdr:col>
      <xdr:colOff>38100</xdr:colOff>
      <xdr:row>41</xdr:row>
      <xdr:rowOff>132477</xdr:rowOff>
    </xdr:to>
    <xdr:sp macro="" textlink="">
      <xdr:nvSpPr>
        <xdr:cNvPr id="133" name="楕円 132">
          <a:extLst>
            <a:ext uri="{FF2B5EF4-FFF2-40B4-BE49-F238E27FC236}">
              <a16:creationId xmlns:a16="http://schemas.microsoft.com/office/drawing/2014/main" id="{35DFD19A-5437-4537-98BD-9333C5870686}"/>
            </a:ext>
          </a:extLst>
        </xdr:cNvPr>
        <xdr:cNvSpPr/>
      </xdr:nvSpPr>
      <xdr:spPr>
        <a:xfrm>
          <a:off x="8699500" y="706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80528</xdr:rowOff>
    </xdr:from>
    <xdr:to>
      <xdr:col>50</xdr:col>
      <xdr:colOff>114300</xdr:colOff>
      <xdr:row>41</xdr:row>
      <xdr:rowOff>81677</xdr:rowOff>
    </xdr:to>
    <xdr:cxnSp macro="">
      <xdr:nvCxnSpPr>
        <xdr:cNvPr id="134" name="直線コネクタ 133">
          <a:extLst>
            <a:ext uri="{FF2B5EF4-FFF2-40B4-BE49-F238E27FC236}">
              <a16:creationId xmlns:a16="http://schemas.microsoft.com/office/drawing/2014/main" id="{E9A66570-3299-4F30-BDD6-62B10F4A7003}"/>
            </a:ext>
          </a:extLst>
        </xdr:cNvPr>
        <xdr:cNvCxnSpPr/>
      </xdr:nvCxnSpPr>
      <xdr:spPr>
        <a:xfrm flipV="1">
          <a:off x="8750300" y="710997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33582</xdr:rowOff>
    </xdr:from>
    <xdr:to>
      <xdr:col>41</xdr:col>
      <xdr:colOff>101600</xdr:colOff>
      <xdr:row>41</xdr:row>
      <xdr:rowOff>135182</xdr:rowOff>
    </xdr:to>
    <xdr:sp macro="" textlink="">
      <xdr:nvSpPr>
        <xdr:cNvPr id="135" name="楕円 134">
          <a:extLst>
            <a:ext uri="{FF2B5EF4-FFF2-40B4-BE49-F238E27FC236}">
              <a16:creationId xmlns:a16="http://schemas.microsoft.com/office/drawing/2014/main" id="{E8CE5BA0-39AA-4C47-A328-C2D9409B2513}"/>
            </a:ext>
          </a:extLst>
        </xdr:cNvPr>
        <xdr:cNvSpPr/>
      </xdr:nvSpPr>
      <xdr:spPr>
        <a:xfrm>
          <a:off x="7810500" y="70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81677</xdr:rowOff>
    </xdr:from>
    <xdr:to>
      <xdr:col>45</xdr:col>
      <xdr:colOff>177800</xdr:colOff>
      <xdr:row>41</xdr:row>
      <xdr:rowOff>84382</xdr:rowOff>
    </xdr:to>
    <xdr:cxnSp macro="">
      <xdr:nvCxnSpPr>
        <xdr:cNvPr id="136" name="直線コネクタ 135">
          <a:extLst>
            <a:ext uri="{FF2B5EF4-FFF2-40B4-BE49-F238E27FC236}">
              <a16:creationId xmlns:a16="http://schemas.microsoft.com/office/drawing/2014/main" id="{8141A48B-28B5-4105-8CDF-75613C0A67BE}"/>
            </a:ext>
          </a:extLst>
        </xdr:cNvPr>
        <xdr:cNvCxnSpPr/>
      </xdr:nvCxnSpPr>
      <xdr:spPr>
        <a:xfrm flipV="1">
          <a:off x="7861300" y="7111127"/>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34896</xdr:rowOff>
    </xdr:from>
    <xdr:to>
      <xdr:col>36</xdr:col>
      <xdr:colOff>165100</xdr:colOff>
      <xdr:row>41</xdr:row>
      <xdr:rowOff>136496</xdr:rowOff>
    </xdr:to>
    <xdr:sp macro="" textlink="">
      <xdr:nvSpPr>
        <xdr:cNvPr id="137" name="楕円 136">
          <a:extLst>
            <a:ext uri="{FF2B5EF4-FFF2-40B4-BE49-F238E27FC236}">
              <a16:creationId xmlns:a16="http://schemas.microsoft.com/office/drawing/2014/main" id="{77F20F5B-C889-47E5-A7AD-0C17C70B8085}"/>
            </a:ext>
          </a:extLst>
        </xdr:cNvPr>
        <xdr:cNvSpPr/>
      </xdr:nvSpPr>
      <xdr:spPr>
        <a:xfrm>
          <a:off x="6921500" y="70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84382</xdr:rowOff>
    </xdr:from>
    <xdr:to>
      <xdr:col>41</xdr:col>
      <xdr:colOff>50800</xdr:colOff>
      <xdr:row>41</xdr:row>
      <xdr:rowOff>85696</xdr:rowOff>
    </xdr:to>
    <xdr:cxnSp macro="">
      <xdr:nvCxnSpPr>
        <xdr:cNvPr id="138" name="直線コネクタ 137">
          <a:extLst>
            <a:ext uri="{FF2B5EF4-FFF2-40B4-BE49-F238E27FC236}">
              <a16:creationId xmlns:a16="http://schemas.microsoft.com/office/drawing/2014/main" id="{D163A94C-84D3-428C-8520-CF1A201462C2}"/>
            </a:ext>
          </a:extLst>
        </xdr:cNvPr>
        <xdr:cNvCxnSpPr/>
      </xdr:nvCxnSpPr>
      <xdr:spPr>
        <a:xfrm flipV="1">
          <a:off x="6972300" y="7113832"/>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a:extLst>
            <a:ext uri="{FF2B5EF4-FFF2-40B4-BE49-F238E27FC236}">
              <a16:creationId xmlns:a16="http://schemas.microsoft.com/office/drawing/2014/main" id="{8D731A08-7EBF-4BB5-9B04-8E00FD4080B6}"/>
            </a:ext>
          </a:extLst>
        </xdr:cNvPr>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a:extLst>
            <a:ext uri="{FF2B5EF4-FFF2-40B4-BE49-F238E27FC236}">
              <a16:creationId xmlns:a16="http://schemas.microsoft.com/office/drawing/2014/main" id="{C4DADEB8-3E04-4F55-9F22-9C498A4CA549}"/>
            </a:ext>
          </a:extLst>
        </xdr:cNvPr>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id="{A6BCB6AD-3CE9-4CEC-99F9-C40F76B20DDC}"/>
            </a:ext>
          </a:extLst>
        </xdr:cNvPr>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25A13E8D-6E61-4212-B09D-1966550FA3E0}"/>
            </a:ext>
          </a:extLst>
        </xdr:cNvPr>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122455</xdr:rowOff>
    </xdr:from>
    <xdr:ext cx="534377" cy="259045"/>
    <xdr:sp macro="" textlink="">
      <xdr:nvSpPr>
        <xdr:cNvPr id="143" name="n_1mainValue【道路】&#10;一人当たり延長">
          <a:extLst>
            <a:ext uri="{FF2B5EF4-FFF2-40B4-BE49-F238E27FC236}">
              <a16:creationId xmlns:a16="http://schemas.microsoft.com/office/drawing/2014/main" id="{BCA709CA-F05D-4F6A-B884-D69B4A72F00F}"/>
            </a:ext>
          </a:extLst>
        </xdr:cNvPr>
        <xdr:cNvSpPr txBox="1"/>
      </xdr:nvSpPr>
      <xdr:spPr>
        <a:xfrm>
          <a:off x="9359411" y="71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123604</xdr:rowOff>
    </xdr:from>
    <xdr:ext cx="534377" cy="259045"/>
    <xdr:sp macro="" textlink="">
      <xdr:nvSpPr>
        <xdr:cNvPr id="144" name="n_2mainValue【道路】&#10;一人当たり延長">
          <a:extLst>
            <a:ext uri="{FF2B5EF4-FFF2-40B4-BE49-F238E27FC236}">
              <a16:creationId xmlns:a16="http://schemas.microsoft.com/office/drawing/2014/main" id="{9CC2FA51-4C7B-4A80-ACDF-DEEAEBE918E3}"/>
            </a:ext>
          </a:extLst>
        </xdr:cNvPr>
        <xdr:cNvSpPr txBox="1"/>
      </xdr:nvSpPr>
      <xdr:spPr>
        <a:xfrm>
          <a:off x="8483111" y="71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126309</xdr:rowOff>
    </xdr:from>
    <xdr:ext cx="534377" cy="259045"/>
    <xdr:sp macro="" textlink="">
      <xdr:nvSpPr>
        <xdr:cNvPr id="145" name="n_3mainValue【道路】&#10;一人当たり延長">
          <a:extLst>
            <a:ext uri="{FF2B5EF4-FFF2-40B4-BE49-F238E27FC236}">
              <a16:creationId xmlns:a16="http://schemas.microsoft.com/office/drawing/2014/main" id="{B8D318BC-A779-4555-BAFA-094AAE8421F5}"/>
            </a:ext>
          </a:extLst>
        </xdr:cNvPr>
        <xdr:cNvSpPr txBox="1"/>
      </xdr:nvSpPr>
      <xdr:spPr>
        <a:xfrm>
          <a:off x="7594111" y="71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127623</xdr:rowOff>
    </xdr:from>
    <xdr:ext cx="534377" cy="259045"/>
    <xdr:sp macro="" textlink="">
      <xdr:nvSpPr>
        <xdr:cNvPr id="146" name="n_4mainValue【道路】&#10;一人当たり延長">
          <a:extLst>
            <a:ext uri="{FF2B5EF4-FFF2-40B4-BE49-F238E27FC236}">
              <a16:creationId xmlns:a16="http://schemas.microsoft.com/office/drawing/2014/main" id="{9CDC7A88-3225-4019-B5C2-B3DB453261C8}"/>
            </a:ext>
          </a:extLst>
        </xdr:cNvPr>
        <xdr:cNvSpPr txBox="1"/>
      </xdr:nvSpPr>
      <xdr:spPr>
        <a:xfrm>
          <a:off x="6705111" y="71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54FC903-B9C5-4934-BF71-1E6B3F9857B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5CBC342-3D05-49A2-BC32-32FF96406BD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1F5337A-6B67-4E32-8C66-0784748942F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DCF2024-1EBE-4928-B884-F73F2685266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FF3362B-6CBD-497F-9EF1-CE6FDAD1E0D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6464D9A-F203-464D-853B-CC4AC8156C9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F81DB7F-830B-488C-A535-BC900A51A5C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918125-9F50-4CED-A467-AA7C48A508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123E25DE-75BC-4AC7-9DEE-A7E425526F5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137BFABE-18FC-4B71-86D1-C569B4A105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2B7DD30C-BF19-49D6-851E-B7F91C6DE6D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44ABC211-5B51-463C-AD7E-8C337C342B5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7517920A-F38E-4BF6-B565-C536C494646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52721B74-6D42-4789-9FCA-06A13086285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473A79DA-1BFD-4C28-B3D7-CDDD6A0BBB8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61EEFA89-B78C-4EDA-BDEB-3606E695FFC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DABECEB3-2CE1-4B26-8381-94A912AF3D4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E76C042C-2007-4654-9B79-21D77D43709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EBD3AB1A-8371-492E-9EA8-E39BF1AD514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D5F1C704-4505-40A5-86A5-EC5CA63C378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11235A81-C539-4BBB-B0CD-DFB9FC07E4F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8ACC5C0B-C07E-4AAD-80FF-7EE53747675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DB5D4124-0DF3-4D90-9F90-72213F6928F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C5D14E1-6386-4B4A-93B2-3BA8E4B052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15D0AF33-E4C5-4F2B-80F6-E14F6385E6B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FCD16BE8-8C31-4F11-B073-37503944D704}"/>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62F7CAD8-0E8F-4F6A-9243-C79B58C8B095}"/>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DE2A1FE7-35A5-4A5C-9FAE-F7C13B4557F3}"/>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511C8BA4-43AF-4C22-A257-29DC83D8218B}"/>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E2917355-6956-4372-AC02-0518C08DBB0F}"/>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FEE1A82E-8F4F-4987-962A-4BAC47A0E88B}"/>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94A6F1F8-9687-46F1-BD1C-A3E6703DA5E8}"/>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B9E50D69-1C1B-4A72-9E0A-0E0518562D9A}"/>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D2E4655D-485A-4DC7-B61C-D33AD7C37D3A}"/>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2B115332-56BD-42D5-97AE-55D5F3E87FE8}"/>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B6179D2B-327D-4A37-9B1A-A75639D82334}"/>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39AD818-885B-4954-8078-AC1A08F88F6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64C4763-D60B-43A1-9C79-B2A9C996D3E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8FB7547-8B47-4B67-97C8-5BD20044FC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642C3A8-6EEB-4E23-A74F-D4F9F25E652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8B714B0-C45C-460A-BBD0-7366337F11C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45538</xdr:rowOff>
    </xdr:from>
    <xdr:to>
      <xdr:col>24</xdr:col>
      <xdr:colOff>114300</xdr:colOff>
      <xdr:row>61</xdr:row>
      <xdr:rowOff>147138</xdr:rowOff>
    </xdr:to>
    <xdr:sp macro="" textlink="">
      <xdr:nvSpPr>
        <xdr:cNvPr id="188" name="楕円 187">
          <a:extLst>
            <a:ext uri="{FF2B5EF4-FFF2-40B4-BE49-F238E27FC236}">
              <a16:creationId xmlns:a16="http://schemas.microsoft.com/office/drawing/2014/main" id="{D267287B-E87D-4109-92F5-BB983CD4AFB0}"/>
            </a:ext>
          </a:extLst>
        </xdr:cNvPr>
        <xdr:cNvSpPr/>
      </xdr:nvSpPr>
      <xdr:spPr>
        <a:xfrm>
          <a:off x="4584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23965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DDF7FA6-EECB-48E7-895F-FCE7FC080DED}"/>
            </a:ext>
          </a:extLst>
        </xdr:cNvPr>
        <xdr:cNvSpPr txBox="1"/>
      </xdr:nvSpPr>
      <xdr:spPr>
        <a:xfrm>
          <a:off x="4673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83094</xdr:rowOff>
    </xdr:from>
    <xdr:to>
      <xdr:col>20</xdr:col>
      <xdr:colOff>38100</xdr:colOff>
      <xdr:row>62</xdr:row>
      <xdr:rowOff>13244</xdr:rowOff>
    </xdr:to>
    <xdr:sp macro="" textlink="">
      <xdr:nvSpPr>
        <xdr:cNvPr id="190" name="楕円 189">
          <a:extLst>
            <a:ext uri="{FF2B5EF4-FFF2-40B4-BE49-F238E27FC236}">
              <a16:creationId xmlns:a16="http://schemas.microsoft.com/office/drawing/2014/main" id="{A28624D9-94D2-4ACB-9048-1EDC205E2F1F}"/>
            </a:ext>
          </a:extLst>
        </xdr:cNvPr>
        <xdr:cNvSpPr/>
      </xdr:nvSpPr>
      <xdr:spPr>
        <a:xfrm>
          <a:off x="3746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96338</xdr:rowOff>
    </xdr:from>
    <xdr:to>
      <xdr:col>24</xdr:col>
      <xdr:colOff>63500</xdr:colOff>
      <xdr:row>61</xdr:row>
      <xdr:rowOff>133894</xdr:rowOff>
    </xdr:to>
    <xdr:cxnSp macro="">
      <xdr:nvCxnSpPr>
        <xdr:cNvPr id="191" name="直線コネクタ 190">
          <a:extLst>
            <a:ext uri="{FF2B5EF4-FFF2-40B4-BE49-F238E27FC236}">
              <a16:creationId xmlns:a16="http://schemas.microsoft.com/office/drawing/2014/main" id="{91C4D3F5-2FF6-4C23-A4AC-B3A018697C35}"/>
            </a:ext>
          </a:extLst>
        </xdr:cNvPr>
        <xdr:cNvCxnSpPr/>
      </xdr:nvCxnSpPr>
      <xdr:spPr>
        <a:xfrm flipV="1">
          <a:off x="3797300" y="105547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76563</xdr:rowOff>
    </xdr:from>
    <xdr:to>
      <xdr:col>15</xdr:col>
      <xdr:colOff>101600</xdr:colOff>
      <xdr:row>62</xdr:row>
      <xdr:rowOff>6713</xdr:rowOff>
    </xdr:to>
    <xdr:sp macro="" textlink="">
      <xdr:nvSpPr>
        <xdr:cNvPr id="192" name="楕円 191">
          <a:extLst>
            <a:ext uri="{FF2B5EF4-FFF2-40B4-BE49-F238E27FC236}">
              <a16:creationId xmlns:a16="http://schemas.microsoft.com/office/drawing/2014/main" id="{B53C51A0-ECC3-45BF-BA3E-1C77045AB7FA}"/>
            </a:ext>
          </a:extLst>
        </xdr:cNvPr>
        <xdr:cNvSpPr/>
      </xdr:nvSpPr>
      <xdr:spPr>
        <a:xfrm>
          <a:off x="2857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127363</xdr:rowOff>
    </xdr:from>
    <xdr:to>
      <xdr:col>19</xdr:col>
      <xdr:colOff>177800</xdr:colOff>
      <xdr:row>61</xdr:row>
      <xdr:rowOff>133894</xdr:rowOff>
    </xdr:to>
    <xdr:cxnSp macro="">
      <xdr:nvCxnSpPr>
        <xdr:cNvPr id="193" name="直線コネクタ 192">
          <a:extLst>
            <a:ext uri="{FF2B5EF4-FFF2-40B4-BE49-F238E27FC236}">
              <a16:creationId xmlns:a16="http://schemas.microsoft.com/office/drawing/2014/main" id="{1C317BB2-B31E-4110-B8A5-EDA9C30A82D3}"/>
            </a:ext>
          </a:extLst>
        </xdr:cNvPr>
        <xdr:cNvCxnSpPr/>
      </xdr:nvCxnSpPr>
      <xdr:spPr>
        <a:xfrm>
          <a:off x="2908300" y="105858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60234</xdr:rowOff>
    </xdr:from>
    <xdr:to>
      <xdr:col>10</xdr:col>
      <xdr:colOff>165100</xdr:colOff>
      <xdr:row>61</xdr:row>
      <xdr:rowOff>161834</xdr:rowOff>
    </xdr:to>
    <xdr:sp macro="" textlink="">
      <xdr:nvSpPr>
        <xdr:cNvPr id="194" name="楕円 193">
          <a:extLst>
            <a:ext uri="{FF2B5EF4-FFF2-40B4-BE49-F238E27FC236}">
              <a16:creationId xmlns:a16="http://schemas.microsoft.com/office/drawing/2014/main" id="{BDF8CB63-58F6-492E-8DD2-A70DD1DB0F5A}"/>
            </a:ext>
          </a:extLst>
        </xdr:cNvPr>
        <xdr:cNvSpPr/>
      </xdr:nvSpPr>
      <xdr:spPr>
        <a:xfrm>
          <a:off x="1968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111034</xdr:rowOff>
    </xdr:from>
    <xdr:to>
      <xdr:col>15</xdr:col>
      <xdr:colOff>50800</xdr:colOff>
      <xdr:row>61</xdr:row>
      <xdr:rowOff>127363</xdr:rowOff>
    </xdr:to>
    <xdr:cxnSp macro="">
      <xdr:nvCxnSpPr>
        <xdr:cNvPr id="195" name="直線コネクタ 194">
          <a:extLst>
            <a:ext uri="{FF2B5EF4-FFF2-40B4-BE49-F238E27FC236}">
              <a16:creationId xmlns:a16="http://schemas.microsoft.com/office/drawing/2014/main" id="{C665C7F8-7D93-40AD-A386-80200E93736C}"/>
            </a:ext>
          </a:extLst>
        </xdr:cNvPr>
        <xdr:cNvCxnSpPr/>
      </xdr:nvCxnSpPr>
      <xdr:spPr>
        <a:xfrm>
          <a:off x="2019300" y="105694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43906</xdr:rowOff>
    </xdr:from>
    <xdr:to>
      <xdr:col>6</xdr:col>
      <xdr:colOff>38100</xdr:colOff>
      <xdr:row>61</xdr:row>
      <xdr:rowOff>145506</xdr:rowOff>
    </xdr:to>
    <xdr:sp macro="" textlink="">
      <xdr:nvSpPr>
        <xdr:cNvPr id="196" name="楕円 195">
          <a:extLst>
            <a:ext uri="{FF2B5EF4-FFF2-40B4-BE49-F238E27FC236}">
              <a16:creationId xmlns:a16="http://schemas.microsoft.com/office/drawing/2014/main" id="{FDE74EEB-E351-4247-9938-5C68AB803775}"/>
            </a:ext>
          </a:extLst>
        </xdr:cNvPr>
        <xdr:cNvSpPr/>
      </xdr:nvSpPr>
      <xdr:spPr>
        <a:xfrm>
          <a:off x="1079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94706</xdr:rowOff>
    </xdr:from>
    <xdr:to>
      <xdr:col>10</xdr:col>
      <xdr:colOff>114300</xdr:colOff>
      <xdr:row>61</xdr:row>
      <xdr:rowOff>111034</xdr:rowOff>
    </xdr:to>
    <xdr:cxnSp macro="">
      <xdr:nvCxnSpPr>
        <xdr:cNvPr id="197" name="直線コネクタ 196">
          <a:extLst>
            <a:ext uri="{FF2B5EF4-FFF2-40B4-BE49-F238E27FC236}">
              <a16:creationId xmlns:a16="http://schemas.microsoft.com/office/drawing/2014/main" id="{F4CD4EF0-847C-4422-AF1A-355BA3FFD71F}"/>
            </a:ext>
          </a:extLst>
        </xdr:cNvPr>
        <xdr:cNvCxnSpPr/>
      </xdr:nvCxnSpPr>
      <xdr:spPr>
        <a:xfrm>
          <a:off x="1130300" y="105531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68ED2698-1E42-4309-BE56-281B18DB5345}"/>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5AD6FDE2-FEF9-4A78-B137-4746F06E5DDC}"/>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1840CEB8-0DD0-4BD2-B865-C48B8657FFAE}"/>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19C4D451-7174-406B-9029-641AE9872415}"/>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4371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B40AB649-980F-4AF0-B79E-A7FF84AF4D8E}"/>
            </a:ext>
          </a:extLst>
        </xdr:cNvPr>
        <xdr:cNvSpPr txBox="1"/>
      </xdr:nvSpPr>
      <xdr:spPr>
        <a:xfrm>
          <a:off x="35820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169290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80C2F4A5-131F-437A-B7E3-5246A9A46897}"/>
            </a:ext>
          </a:extLst>
        </xdr:cNvPr>
        <xdr:cNvSpPr txBox="1"/>
      </xdr:nvSpPr>
      <xdr:spPr>
        <a:xfrm>
          <a:off x="2705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152961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E6EAB9BC-3F15-4B8F-9348-0C52CAD1435E}"/>
            </a:ext>
          </a:extLst>
        </xdr:cNvPr>
        <xdr:cNvSpPr txBox="1"/>
      </xdr:nvSpPr>
      <xdr:spPr>
        <a:xfrm>
          <a:off x="1816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136633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D057C3-8693-4529-8BCA-AC178A618F70}"/>
            </a:ext>
          </a:extLst>
        </xdr:cNvPr>
        <xdr:cNvSpPr txBox="1"/>
      </xdr:nvSpPr>
      <xdr:spPr>
        <a:xfrm>
          <a:off x="927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31BD7650-F8B1-41E7-A6A3-2BF48968E4F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F160D5F6-0503-4DAB-B527-3EBC166969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E64769D-17F6-4496-B87B-45B1B6FD18C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E39391F-325E-4B4E-A3AC-3675BD9095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EB445E24-A196-476D-8D37-986C2F6DFE2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6C72901-6C5C-4139-A014-A9093B6ADE9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FB3945E-201C-4242-BCE2-18E7CE455FD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FBF1098-8B46-4D37-962C-8B0BE109D4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D4DA6E6-2F30-41B6-9FAF-573ECCB7599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523054D-146E-43B7-8CA9-79437FB842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36C864A9-5E23-4905-B09E-03269AA062D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4E0CF4E7-1A3F-42A4-843D-DCC15A20770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50E9EEC8-6101-4847-8582-040766EF7FD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4E154901-E8F9-4A3A-A6D5-92C85E2099F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D4981654-ACAF-427A-B499-28B18ECE7BB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640E3093-BAA9-4972-BC64-97DFA3E22B1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57C330DD-87C6-430E-9098-5C1A65A9505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9AC5DBB5-DF5C-4416-9B67-F42F9D056DB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21A79C7D-6F57-4A04-929A-86B33B384A6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51FCA199-7F1F-4C04-A5ED-18403055BF4F}"/>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183A372-9E3D-4172-80B0-16C2E7B396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64D9F12B-BE5D-4856-BD6F-8C72FB05C07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0E65C10-636A-4D5E-BD74-7754F100C7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B17A9FB4-8879-40A5-90D2-08B956B4C619}"/>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D6769B92-7025-4C16-BCF5-E633979684E7}"/>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30FC9155-DAB1-4751-82FC-114086454B17}"/>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1CC753A9-8BE8-4D21-BBF9-2F9CFD705B9C}"/>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AEA25C26-7421-4296-8680-F1C0360A7FC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52D8016D-581A-42AB-A7EB-066556C6C592}"/>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811DFD35-5D1B-4CAC-BF5F-A48F9E9F5F5F}"/>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904487BC-8B1C-4B99-937D-B17DB22CE3E9}"/>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A71EC5CC-EFC7-4F2A-BAC8-01AEE03C4049}"/>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ED116C04-6EC2-4305-BD36-FD885DC110A4}"/>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82BDCAA1-48BA-498D-960B-5B365C1E1421}"/>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ACD19A9-8176-4402-BB30-86E88E5AA9B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BD0FE63-D8EB-4503-8DFD-531814B641B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73C7DCD-44D0-4D50-8886-E805661AA26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BFBF8A9-6387-477A-8220-1A368C40DB0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88F3B63-8246-440A-BE9B-4CCDFFC1A0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91780</xdr:rowOff>
    </xdr:from>
    <xdr:to>
      <xdr:col>55</xdr:col>
      <xdr:colOff>50800</xdr:colOff>
      <xdr:row>64</xdr:row>
      <xdr:rowOff>21930</xdr:rowOff>
    </xdr:to>
    <xdr:sp macro="" textlink="">
      <xdr:nvSpPr>
        <xdr:cNvPr id="245" name="楕円 244">
          <a:extLst>
            <a:ext uri="{FF2B5EF4-FFF2-40B4-BE49-F238E27FC236}">
              <a16:creationId xmlns:a16="http://schemas.microsoft.com/office/drawing/2014/main" id="{26D7FE30-4231-44FB-9252-1A79EF26474E}"/>
            </a:ext>
          </a:extLst>
        </xdr:cNvPr>
        <xdr:cNvSpPr/>
      </xdr:nvSpPr>
      <xdr:spPr>
        <a:xfrm>
          <a:off x="10426700" y="108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18182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7DA3B9C1-402B-4839-95CA-11A90BE9F9FA}"/>
            </a:ext>
          </a:extLst>
        </xdr:cNvPr>
        <xdr:cNvSpPr txBox="1"/>
      </xdr:nvSpPr>
      <xdr:spPr>
        <a:xfrm>
          <a:off x="10515600" y="1081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98272</xdr:rowOff>
    </xdr:from>
    <xdr:to>
      <xdr:col>50</xdr:col>
      <xdr:colOff>165100</xdr:colOff>
      <xdr:row>64</xdr:row>
      <xdr:rowOff>28422</xdr:rowOff>
    </xdr:to>
    <xdr:sp macro="" textlink="">
      <xdr:nvSpPr>
        <xdr:cNvPr id="247" name="楕円 246">
          <a:extLst>
            <a:ext uri="{FF2B5EF4-FFF2-40B4-BE49-F238E27FC236}">
              <a16:creationId xmlns:a16="http://schemas.microsoft.com/office/drawing/2014/main" id="{D042C789-A9B4-408F-B39A-FF9B4D6A8A76}"/>
            </a:ext>
          </a:extLst>
        </xdr:cNvPr>
        <xdr:cNvSpPr/>
      </xdr:nvSpPr>
      <xdr:spPr>
        <a:xfrm>
          <a:off x="9588500" y="108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142580</xdr:rowOff>
    </xdr:from>
    <xdr:to>
      <xdr:col>55</xdr:col>
      <xdr:colOff>0</xdr:colOff>
      <xdr:row>63</xdr:row>
      <xdr:rowOff>149072</xdr:rowOff>
    </xdr:to>
    <xdr:cxnSp macro="">
      <xdr:nvCxnSpPr>
        <xdr:cNvPr id="248" name="直線コネクタ 247">
          <a:extLst>
            <a:ext uri="{FF2B5EF4-FFF2-40B4-BE49-F238E27FC236}">
              <a16:creationId xmlns:a16="http://schemas.microsoft.com/office/drawing/2014/main" id="{E83CE772-63E1-4BBA-9F89-4BD55F316303}"/>
            </a:ext>
          </a:extLst>
        </xdr:cNvPr>
        <xdr:cNvCxnSpPr/>
      </xdr:nvCxnSpPr>
      <xdr:spPr>
        <a:xfrm flipV="1">
          <a:off x="9639300" y="10943930"/>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101909</xdr:rowOff>
    </xdr:from>
    <xdr:to>
      <xdr:col>46</xdr:col>
      <xdr:colOff>38100</xdr:colOff>
      <xdr:row>64</xdr:row>
      <xdr:rowOff>32059</xdr:rowOff>
    </xdr:to>
    <xdr:sp macro="" textlink="">
      <xdr:nvSpPr>
        <xdr:cNvPr id="249" name="楕円 248">
          <a:extLst>
            <a:ext uri="{FF2B5EF4-FFF2-40B4-BE49-F238E27FC236}">
              <a16:creationId xmlns:a16="http://schemas.microsoft.com/office/drawing/2014/main" id="{E45DA9E7-7927-4DD3-9BF0-EC68BC753DE8}"/>
            </a:ext>
          </a:extLst>
        </xdr:cNvPr>
        <xdr:cNvSpPr/>
      </xdr:nvSpPr>
      <xdr:spPr>
        <a:xfrm>
          <a:off x="8699500" y="1090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149072</xdr:rowOff>
    </xdr:from>
    <xdr:to>
      <xdr:col>50</xdr:col>
      <xdr:colOff>114300</xdr:colOff>
      <xdr:row>63</xdr:row>
      <xdr:rowOff>152709</xdr:rowOff>
    </xdr:to>
    <xdr:cxnSp macro="">
      <xdr:nvCxnSpPr>
        <xdr:cNvPr id="250" name="直線コネクタ 249">
          <a:extLst>
            <a:ext uri="{FF2B5EF4-FFF2-40B4-BE49-F238E27FC236}">
              <a16:creationId xmlns:a16="http://schemas.microsoft.com/office/drawing/2014/main" id="{1796E901-F16B-4141-9F67-83E9FBF84D6E}"/>
            </a:ext>
          </a:extLst>
        </xdr:cNvPr>
        <xdr:cNvCxnSpPr/>
      </xdr:nvCxnSpPr>
      <xdr:spPr>
        <a:xfrm flipV="1">
          <a:off x="8750300" y="10950422"/>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105501</xdr:rowOff>
    </xdr:from>
    <xdr:to>
      <xdr:col>41</xdr:col>
      <xdr:colOff>101600</xdr:colOff>
      <xdr:row>64</xdr:row>
      <xdr:rowOff>35651</xdr:rowOff>
    </xdr:to>
    <xdr:sp macro="" textlink="">
      <xdr:nvSpPr>
        <xdr:cNvPr id="251" name="楕円 250">
          <a:extLst>
            <a:ext uri="{FF2B5EF4-FFF2-40B4-BE49-F238E27FC236}">
              <a16:creationId xmlns:a16="http://schemas.microsoft.com/office/drawing/2014/main" id="{8ED5B1ED-018D-4A76-A8BD-CBFC0A185248}"/>
            </a:ext>
          </a:extLst>
        </xdr:cNvPr>
        <xdr:cNvSpPr/>
      </xdr:nvSpPr>
      <xdr:spPr>
        <a:xfrm>
          <a:off x="7810500" y="109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152709</xdr:rowOff>
    </xdr:from>
    <xdr:to>
      <xdr:col>45</xdr:col>
      <xdr:colOff>177800</xdr:colOff>
      <xdr:row>63</xdr:row>
      <xdr:rowOff>156301</xdr:rowOff>
    </xdr:to>
    <xdr:cxnSp macro="">
      <xdr:nvCxnSpPr>
        <xdr:cNvPr id="252" name="直線コネクタ 251">
          <a:extLst>
            <a:ext uri="{FF2B5EF4-FFF2-40B4-BE49-F238E27FC236}">
              <a16:creationId xmlns:a16="http://schemas.microsoft.com/office/drawing/2014/main" id="{36BCDEF8-0166-4EC9-8FB1-42A39AA18DE3}"/>
            </a:ext>
          </a:extLst>
        </xdr:cNvPr>
        <xdr:cNvCxnSpPr/>
      </xdr:nvCxnSpPr>
      <xdr:spPr>
        <a:xfrm flipV="1">
          <a:off x="7861300" y="1095405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108509</xdr:rowOff>
    </xdr:from>
    <xdr:to>
      <xdr:col>36</xdr:col>
      <xdr:colOff>165100</xdr:colOff>
      <xdr:row>64</xdr:row>
      <xdr:rowOff>38659</xdr:rowOff>
    </xdr:to>
    <xdr:sp macro="" textlink="">
      <xdr:nvSpPr>
        <xdr:cNvPr id="253" name="楕円 252">
          <a:extLst>
            <a:ext uri="{FF2B5EF4-FFF2-40B4-BE49-F238E27FC236}">
              <a16:creationId xmlns:a16="http://schemas.microsoft.com/office/drawing/2014/main" id="{D93E9DBE-FE21-4BAD-A895-95474B10DDE1}"/>
            </a:ext>
          </a:extLst>
        </xdr:cNvPr>
        <xdr:cNvSpPr/>
      </xdr:nvSpPr>
      <xdr:spPr>
        <a:xfrm>
          <a:off x="6921500" y="109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156301</xdr:rowOff>
    </xdr:from>
    <xdr:to>
      <xdr:col>41</xdr:col>
      <xdr:colOff>50800</xdr:colOff>
      <xdr:row>63</xdr:row>
      <xdr:rowOff>159309</xdr:rowOff>
    </xdr:to>
    <xdr:cxnSp macro="">
      <xdr:nvCxnSpPr>
        <xdr:cNvPr id="254" name="直線コネクタ 253">
          <a:extLst>
            <a:ext uri="{FF2B5EF4-FFF2-40B4-BE49-F238E27FC236}">
              <a16:creationId xmlns:a16="http://schemas.microsoft.com/office/drawing/2014/main" id="{EC83FBB8-ACD5-4007-92DB-938BBF55E811}"/>
            </a:ext>
          </a:extLst>
        </xdr:cNvPr>
        <xdr:cNvCxnSpPr/>
      </xdr:nvCxnSpPr>
      <xdr:spPr>
        <a:xfrm flipV="1">
          <a:off x="6972300" y="10957651"/>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7F00E2BE-819F-4233-A497-13CFBBA278F9}"/>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6DBE6F11-9844-4BE1-B72D-95B06AAFBEA9}"/>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E67B02E2-0D3D-40B3-B51F-656D74B17FAD}"/>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3D634F6A-AA8D-47E7-A24B-32A251A0F2F2}"/>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19549</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4EEFF629-9CCD-4211-938E-3CB38807C8B3}"/>
            </a:ext>
          </a:extLst>
        </xdr:cNvPr>
        <xdr:cNvSpPr txBox="1"/>
      </xdr:nvSpPr>
      <xdr:spPr>
        <a:xfrm>
          <a:off x="9327095" y="1099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23186</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10294F0F-3F09-4F84-8E2A-7D9D30DD92FC}"/>
            </a:ext>
          </a:extLst>
        </xdr:cNvPr>
        <xdr:cNvSpPr txBox="1"/>
      </xdr:nvSpPr>
      <xdr:spPr>
        <a:xfrm>
          <a:off x="8450795" y="1099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26778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6D62A24F-BD33-449F-B279-46E52EFB152E}"/>
            </a:ext>
          </a:extLst>
        </xdr:cNvPr>
        <xdr:cNvSpPr txBox="1"/>
      </xdr:nvSpPr>
      <xdr:spPr>
        <a:xfrm>
          <a:off x="7561795" y="1099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29786</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BAE4CE26-F0BB-4CC9-9640-1E417A53E10D}"/>
            </a:ext>
          </a:extLst>
        </xdr:cNvPr>
        <xdr:cNvSpPr txBox="1"/>
      </xdr:nvSpPr>
      <xdr:spPr>
        <a:xfrm>
          <a:off x="6672795" y="1100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B2C60B6F-9651-46BD-AD01-32B76963B93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BEE109B9-9229-4EB4-B73F-7FDFAF9BE7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C54A0ECD-3BA7-4B56-82D3-3E42E446140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3850F4D5-3A8C-4B68-A4AE-CA371CC529D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E878705C-AC42-4532-87F7-975151A7E53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7828452-74AC-439F-B1AE-BD3EA1EB63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85CAE220-9A18-4185-9C77-A0DB05FBBEB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701ACF95-375C-41A6-A2DA-C31DE973C6E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BAA7C833-A301-4625-87AA-45D18EB687B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E941ABC2-4F11-4953-B22D-BB6D42A0C64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D6B85B23-DC0F-456E-AC91-483382ACBB2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5DC1F2D2-0E3D-4B71-A99F-D293EB3355D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42A1681B-F2AE-41A7-83A1-971D6188A14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6C787CD-FF61-4738-BF49-8B65E3293A4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8630B90C-2FC2-4FCE-985D-F329028B94B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459C5C9E-B068-4569-987E-D3E87AB2CBE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259CC34-CB7D-41BA-863F-78E3323FDCD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8D3C27F9-6714-4E16-A725-63A1BE7A85C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80939A52-9F3C-44E6-9E84-CA1491C73AC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7FE055E8-98D0-4BF2-9AE8-173FC19508A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3D056595-82A4-4BAF-97D4-BDFC209974C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7E234543-B94B-4C5D-927D-23A5332258C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44D223D5-59EB-409F-866A-6E2F5710B74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09CDDE2-B380-425D-B991-B97D89B7E97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87FAA6CD-6F2E-4488-AFAD-6CA380617C7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431BF565-90B4-4A90-8B9D-9883030E475E}"/>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3CB97811-071E-44EA-B1A7-E019B92A787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C8F7BC36-8D38-4FC3-91A0-FEF80C12F15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67F6C368-D87D-4C55-89BD-150937C1B3EB}"/>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F7C95DC1-E8DB-4B7C-BA0A-EFFB472A0DD9}"/>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35E2D12C-BEE8-46FC-8E88-906A88E84321}"/>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FD0FA956-DF3B-41D8-BF89-D30C5DA9E49E}"/>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4137C92F-5044-4663-B634-3E3AC946473B}"/>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040C99AD-9233-49E4-B0DB-DFD483E0EAA1}"/>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438A66BD-90B5-46F1-BCF0-98BD084ECFBC}"/>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587A7AF8-7066-4990-B9CF-B13F5AC31A84}"/>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2032E31-E8A3-4068-82CC-CA542B208E5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18A2167-3A74-49B8-A25E-4C7F6B8617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0728173-DEDC-46A9-83AF-69EB6B2057E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FD6B78E-10F1-4378-B4CB-A810FD8EFB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9077D70-35E6-4933-93E4-AE6674F42F8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122827</xdr:rowOff>
    </xdr:from>
    <xdr:to>
      <xdr:col>24</xdr:col>
      <xdr:colOff>114300</xdr:colOff>
      <xdr:row>85</xdr:row>
      <xdr:rowOff>52977</xdr:rowOff>
    </xdr:to>
    <xdr:sp macro="" textlink="">
      <xdr:nvSpPr>
        <xdr:cNvPr id="304" name="楕円 303">
          <a:extLst>
            <a:ext uri="{FF2B5EF4-FFF2-40B4-BE49-F238E27FC236}">
              <a16:creationId xmlns:a16="http://schemas.microsoft.com/office/drawing/2014/main" id="{4F82A2EB-8D96-4F69-A107-901962CE8D39}"/>
            </a:ext>
          </a:extLst>
        </xdr:cNvPr>
        <xdr:cNvSpPr/>
      </xdr:nvSpPr>
      <xdr:spPr>
        <a:xfrm>
          <a:off x="45847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101254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8D002CC7-6817-47C5-B938-384D5A05F0D4}"/>
            </a:ext>
          </a:extLst>
        </xdr:cNvPr>
        <xdr:cNvSpPr txBox="1"/>
      </xdr:nvSpPr>
      <xdr:spPr>
        <a:xfrm>
          <a:off x="4673600"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129358</xdr:rowOff>
    </xdr:from>
    <xdr:to>
      <xdr:col>20</xdr:col>
      <xdr:colOff>38100</xdr:colOff>
      <xdr:row>85</xdr:row>
      <xdr:rowOff>59508</xdr:rowOff>
    </xdr:to>
    <xdr:sp macro="" textlink="">
      <xdr:nvSpPr>
        <xdr:cNvPr id="306" name="楕円 305">
          <a:extLst>
            <a:ext uri="{FF2B5EF4-FFF2-40B4-BE49-F238E27FC236}">
              <a16:creationId xmlns:a16="http://schemas.microsoft.com/office/drawing/2014/main" id="{8C1631CE-73A4-4793-91F0-5C8A705E3929}"/>
            </a:ext>
          </a:extLst>
        </xdr:cNvPr>
        <xdr:cNvSpPr/>
      </xdr:nvSpPr>
      <xdr:spPr>
        <a:xfrm>
          <a:off x="3746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2177</xdr:rowOff>
    </xdr:from>
    <xdr:to>
      <xdr:col>24</xdr:col>
      <xdr:colOff>63500</xdr:colOff>
      <xdr:row>85</xdr:row>
      <xdr:rowOff>8708</xdr:rowOff>
    </xdr:to>
    <xdr:cxnSp macro="">
      <xdr:nvCxnSpPr>
        <xdr:cNvPr id="307" name="直線コネクタ 306">
          <a:extLst>
            <a:ext uri="{FF2B5EF4-FFF2-40B4-BE49-F238E27FC236}">
              <a16:creationId xmlns:a16="http://schemas.microsoft.com/office/drawing/2014/main" id="{0C7D2CF0-9040-423D-9B88-3EC81295C8BC}"/>
            </a:ext>
          </a:extLst>
        </xdr:cNvPr>
        <xdr:cNvCxnSpPr/>
      </xdr:nvCxnSpPr>
      <xdr:spPr>
        <a:xfrm flipV="1">
          <a:off x="3797300" y="1457542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80373</xdr:rowOff>
    </xdr:from>
    <xdr:to>
      <xdr:col>15</xdr:col>
      <xdr:colOff>101600</xdr:colOff>
      <xdr:row>85</xdr:row>
      <xdr:rowOff>10523</xdr:rowOff>
    </xdr:to>
    <xdr:sp macro="" textlink="">
      <xdr:nvSpPr>
        <xdr:cNvPr id="308" name="楕円 307">
          <a:extLst>
            <a:ext uri="{FF2B5EF4-FFF2-40B4-BE49-F238E27FC236}">
              <a16:creationId xmlns:a16="http://schemas.microsoft.com/office/drawing/2014/main" id="{2942C26B-3122-4EF9-9372-B1020419BE73}"/>
            </a:ext>
          </a:extLst>
        </xdr:cNvPr>
        <xdr:cNvSpPr/>
      </xdr:nvSpPr>
      <xdr:spPr>
        <a:xfrm>
          <a:off x="2857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131173</xdr:rowOff>
    </xdr:from>
    <xdr:to>
      <xdr:col>19</xdr:col>
      <xdr:colOff>177800</xdr:colOff>
      <xdr:row>85</xdr:row>
      <xdr:rowOff>8708</xdr:rowOff>
    </xdr:to>
    <xdr:cxnSp macro="">
      <xdr:nvCxnSpPr>
        <xdr:cNvPr id="309" name="直線コネクタ 308">
          <a:extLst>
            <a:ext uri="{FF2B5EF4-FFF2-40B4-BE49-F238E27FC236}">
              <a16:creationId xmlns:a16="http://schemas.microsoft.com/office/drawing/2014/main" id="{E3E487F7-3BDA-4E17-BED9-43B75A4EDBFB}"/>
            </a:ext>
          </a:extLst>
        </xdr:cNvPr>
        <xdr:cNvCxnSpPr/>
      </xdr:nvCxnSpPr>
      <xdr:spPr>
        <a:xfrm>
          <a:off x="2908300" y="145329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29755</xdr:rowOff>
    </xdr:from>
    <xdr:to>
      <xdr:col>10</xdr:col>
      <xdr:colOff>165100</xdr:colOff>
      <xdr:row>84</xdr:row>
      <xdr:rowOff>131355</xdr:rowOff>
    </xdr:to>
    <xdr:sp macro="" textlink="">
      <xdr:nvSpPr>
        <xdr:cNvPr id="310" name="楕円 309">
          <a:extLst>
            <a:ext uri="{FF2B5EF4-FFF2-40B4-BE49-F238E27FC236}">
              <a16:creationId xmlns:a16="http://schemas.microsoft.com/office/drawing/2014/main" id="{35FB7936-F60D-481E-A6CC-94D0004C9F1B}"/>
            </a:ext>
          </a:extLst>
        </xdr:cNvPr>
        <xdr:cNvSpPr/>
      </xdr:nvSpPr>
      <xdr:spPr>
        <a:xfrm>
          <a:off x="1968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80555</xdr:rowOff>
    </xdr:from>
    <xdr:to>
      <xdr:col>15</xdr:col>
      <xdr:colOff>50800</xdr:colOff>
      <xdr:row>84</xdr:row>
      <xdr:rowOff>131173</xdr:rowOff>
    </xdr:to>
    <xdr:cxnSp macro="">
      <xdr:nvCxnSpPr>
        <xdr:cNvPr id="311" name="直線コネクタ 310">
          <a:extLst>
            <a:ext uri="{FF2B5EF4-FFF2-40B4-BE49-F238E27FC236}">
              <a16:creationId xmlns:a16="http://schemas.microsoft.com/office/drawing/2014/main" id="{0B3AD938-C95D-4AE7-B4FE-761BA4AF32B9}"/>
            </a:ext>
          </a:extLst>
        </xdr:cNvPr>
        <xdr:cNvCxnSpPr/>
      </xdr:nvCxnSpPr>
      <xdr:spPr>
        <a:xfrm>
          <a:off x="2019300" y="1448235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160382</xdr:rowOff>
    </xdr:from>
    <xdr:to>
      <xdr:col>6</xdr:col>
      <xdr:colOff>38100</xdr:colOff>
      <xdr:row>84</xdr:row>
      <xdr:rowOff>90532</xdr:rowOff>
    </xdr:to>
    <xdr:sp macro="" textlink="">
      <xdr:nvSpPr>
        <xdr:cNvPr id="312" name="楕円 311">
          <a:extLst>
            <a:ext uri="{FF2B5EF4-FFF2-40B4-BE49-F238E27FC236}">
              <a16:creationId xmlns:a16="http://schemas.microsoft.com/office/drawing/2014/main" id="{F9D4B246-B3AE-48C5-9B35-484E999975E4}"/>
            </a:ext>
          </a:extLst>
        </xdr:cNvPr>
        <xdr:cNvSpPr/>
      </xdr:nvSpPr>
      <xdr:spPr>
        <a:xfrm>
          <a:off x="1079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39732</xdr:rowOff>
    </xdr:from>
    <xdr:to>
      <xdr:col>10</xdr:col>
      <xdr:colOff>114300</xdr:colOff>
      <xdr:row>84</xdr:row>
      <xdr:rowOff>80555</xdr:rowOff>
    </xdr:to>
    <xdr:cxnSp macro="">
      <xdr:nvCxnSpPr>
        <xdr:cNvPr id="313" name="直線コネクタ 312">
          <a:extLst>
            <a:ext uri="{FF2B5EF4-FFF2-40B4-BE49-F238E27FC236}">
              <a16:creationId xmlns:a16="http://schemas.microsoft.com/office/drawing/2014/main" id="{A30067F9-3E90-47B7-9EE0-D18A30FE63AB}"/>
            </a:ext>
          </a:extLst>
        </xdr:cNvPr>
        <xdr:cNvCxnSpPr/>
      </xdr:nvCxnSpPr>
      <xdr:spPr>
        <a:xfrm>
          <a:off x="1130300" y="14441532"/>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C7B9AB5C-FED8-4F59-883D-9B51E3CE39C4}"/>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B422D522-466C-4E9C-A242-AC027C51381A}"/>
            </a:ext>
          </a:extLst>
        </xdr:cNvPr>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D55D042E-9050-431A-8AA3-E98BA18C57C0}"/>
            </a:ext>
          </a:extLst>
        </xdr:cNvPr>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1178B28E-A0DF-47CA-B471-A4E92E792298}"/>
            </a:ext>
          </a:extLst>
        </xdr:cNvPr>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50635</xdr:rowOff>
    </xdr:from>
    <xdr:ext cx="405111" cy="259045"/>
    <xdr:sp macro="" textlink="">
      <xdr:nvSpPr>
        <xdr:cNvPr id="318" name="n_1mainValue【公営住宅】&#10;有形固定資産減価償却率">
          <a:extLst>
            <a:ext uri="{FF2B5EF4-FFF2-40B4-BE49-F238E27FC236}">
              <a16:creationId xmlns:a16="http://schemas.microsoft.com/office/drawing/2014/main" id="{57A79F16-1C2E-4334-BCFC-B0F1230C5122}"/>
            </a:ext>
          </a:extLst>
        </xdr:cNvPr>
        <xdr:cNvSpPr txBox="1"/>
      </xdr:nvSpPr>
      <xdr:spPr>
        <a:xfrm>
          <a:off x="35820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1650</xdr:rowOff>
    </xdr:from>
    <xdr:ext cx="405111" cy="259045"/>
    <xdr:sp macro="" textlink="">
      <xdr:nvSpPr>
        <xdr:cNvPr id="319" name="n_2mainValue【公営住宅】&#10;有形固定資産減価償却率">
          <a:extLst>
            <a:ext uri="{FF2B5EF4-FFF2-40B4-BE49-F238E27FC236}">
              <a16:creationId xmlns:a16="http://schemas.microsoft.com/office/drawing/2014/main" id="{2B4DB484-9538-4250-992F-DC9DEF003B2D}"/>
            </a:ext>
          </a:extLst>
        </xdr:cNvPr>
        <xdr:cNvSpPr txBox="1"/>
      </xdr:nvSpPr>
      <xdr:spPr>
        <a:xfrm>
          <a:off x="27057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122482</xdr:rowOff>
    </xdr:from>
    <xdr:ext cx="405111" cy="259045"/>
    <xdr:sp macro="" textlink="">
      <xdr:nvSpPr>
        <xdr:cNvPr id="320" name="n_3mainValue【公営住宅】&#10;有形固定資産減価償却率">
          <a:extLst>
            <a:ext uri="{FF2B5EF4-FFF2-40B4-BE49-F238E27FC236}">
              <a16:creationId xmlns:a16="http://schemas.microsoft.com/office/drawing/2014/main" id="{99A7558B-134F-414C-87B2-992F4460804D}"/>
            </a:ext>
          </a:extLst>
        </xdr:cNvPr>
        <xdr:cNvSpPr txBox="1"/>
      </xdr:nvSpPr>
      <xdr:spPr>
        <a:xfrm>
          <a:off x="1816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81659</xdr:rowOff>
    </xdr:from>
    <xdr:ext cx="405111" cy="259045"/>
    <xdr:sp macro="" textlink="">
      <xdr:nvSpPr>
        <xdr:cNvPr id="321" name="n_4mainValue【公営住宅】&#10;有形固定資産減価償却率">
          <a:extLst>
            <a:ext uri="{FF2B5EF4-FFF2-40B4-BE49-F238E27FC236}">
              <a16:creationId xmlns:a16="http://schemas.microsoft.com/office/drawing/2014/main" id="{68D1EB76-4BC1-49C2-8636-0AC31A37331A}"/>
            </a:ext>
          </a:extLst>
        </xdr:cNvPr>
        <xdr:cNvSpPr txBox="1"/>
      </xdr:nvSpPr>
      <xdr:spPr>
        <a:xfrm>
          <a:off x="927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F68A72E-6D05-4F2A-8A4A-FD305C5FC72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5EA8D9D-901B-4FDE-AC0A-0D166DFC959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68FE3AB-36BB-4188-ABC6-C7A785207A6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4EAEB4EE-2BD6-4513-B2EC-7E8A3A6EE2B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671C988-3057-46A7-B04E-F6E875EDFA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F0CE818-EC06-4161-A74B-EB69869FB6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9FC016D-4340-4173-91E8-E0A4B3C1F93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554738E-B1F2-4E58-A706-37510A534DD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2819EB7-83D7-455E-85C6-6E5F18AF709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F4661F5-93C3-4AA7-B03B-FF587656EA7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576AB4EB-231E-4A43-9CEF-40A6764EA96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6CF33DD9-9291-4876-B21C-5EB036FF74C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548A4A63-C549-4F4E-A527-F0A869CE2CA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76D3C270-94F4-45BB-A488-193BBBB3854F}"/>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43B1902-665B-4277-BE23-C4CDDAAF1EA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9861A50F-BAC6-4FAF-807A-048B52F133B6}"/>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C2647DF4-86AE-413B-812C-490E7912DAE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F2A5F06D-733F-47A4-B892-EC98D3F1AB23}"/>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48447496-7CE0-4B9A-8D70-2A5C47B8D51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32EA635F-8FF0-4649-BB55-F19F3F9AB9FF}"/>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F17548BC-4EBF-4085-AAA2-147C7A8ECC4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EE391EC1-2B6B-42F8-B918-9E1C6DAF180A}"/>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7698AA6-495F-45B3-94A7-B93E93DEAE5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4524D257-A87B-4D2E-96A3-DD67AB3688BC}"/>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147F6879-EB76-4F5F-B31A-B02522E8B93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F52F5793-CE98-4FF8-8916-0F723594F227}"/>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162B98DC-AE87-408C-8065-09F74A46ADB7}"/>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45DD8A09-EA81-4694-930E-52AD13CFDE84}"/>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EF589C55-949E-47A5-80B4-EB5BE9B045B6}"/>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90751C67-7F00-4493-9E07-481DAC6F456A}"/>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5E9555B9-15E9-4FFB-860B-29B24F6E2BD8}"/>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9FB54EF3-F76B-4345-956E-D37CAC866158}"/>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84C4C0CA-2252-4D53-B67B-879833FAB1B7}"/>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D8B4BFC7-D0A0-42B8-9557-44E7A5191826}"/>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065249DF-9F39-452F-BF3A-7E724877539D}"/>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A7A7117F-751E-41E0-8FDC-69A882FCCABD}"/>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499E90F-A18E-4F7A-BC69-C23F47418F9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06DD18E-A03E-428E-8756-D6B05A4986C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0DF28B9-B909-4251-8730-AB62EBE0C96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5FE4B95-4D6F-4C34-B0DD-ED114727308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D82277E-06D0-44D6-8ABA-39176ADB48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108905</xdr:rowOff>
    </xdr:from>
    <xdr:to>
      <xdr:col>55</xdr:col>
      <xdr:colOff>50800</xdr:colOff>
      <xdr:row>87</xdr:row>
      <xdr:rowOff>39055</xdr:rowOff>
    </xdr:to>
    <xdr:sp macro="" textlink="">
      <xdr:nvSpPr>
        <xdr:cNvPr id="363" name="楕円 362">
          <a:extLst>
            <a:ext uri="{FF2B5EF4-FFF2-40B4-BE49-F238E27FC236}">
              <a16:creationId xmlns:a16="http://schemas.microsoft.com/office/drawing/2014/main" id="{FB04CD23-12D0-4AAA-9022-E85C479AA6B4}"/>
            </a:ext>
          </a:extLst>
        </xdr:cNvPr>
        <xdr:cNvSpPr/>
      </xdr:nvSpPr>
      <xdr:spPr>
        <a:xfrm>
          <a:off x="10426700" y="148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a:extLst>
            <a:ext uri="{FF2B5EF4-FFF2-40B4-BE49-F238E27FC236}">
              <a16:creationId xmlns:a16="http://schemas.microsoft.com/office/drawing/2014/main" id="{1C619A0B-E290-4BD5-B882-6B80E7581813}"/>
            </a:ext>
          </a:extLst>
        </xdr:cNvPr>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108961</xdr:rowOff>
    </xdr:from>
    <xdr:to>
      <xdr:col>50</xdr:col>
      <xdr:colOff>165100</xdr:colOff>
      <xdr:row>87</xdr:row>
      <xdr:rowOff>39111</xdr:rowOff>
    </xdr:to>
    <xdr:sp macro="" textlink="">
      <xdr:nvSpPr>
        <xdr:cNvPr id="365" name="楕円 364">
          <a:extLst>
            <a:ext uri="{FF2B5EF4-FFF2-40B4-BE49-F238E27FC236}">
              <a16:creationId xmlns:a16="http://schemas.microsoft.com/office/drawing/2014/main" id="{39863DD8-C398-4020-9B2A-6B3BEF278000}"/>
            </a:ext>
          </a:extLst>
        </xdr:cNvPr>
        <xdr:cNvSpPr/>
      </xdr:nvSpPr>
      <xdr:spPr>
        <a:xfrm>
          <a:off x="9588500" y="14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159705</xdr:rowOff>
    </xdr:from>
    <xdr:to>
      <xdr:col>55</xdr:col>
      <xdr:colOff>0</xdr:colOff>
      <xdr:row>86</xdr:row>
      <xdr:rowOff>159761</xdr:rowOff>
    </xdr:to>
    <xdr:cxnSp macro="">
      <xdr:nvCxnSpPr>
        <xdr:cNvPr id="366" name="直線コネクタ 365">
          <a:extLst>
            <a:ext uri="{FF2B5EF4-FFF2-40B4-BE49-F238E27FC236}">
              <a16:creationId xmlns:a16="http://schemas.microsoft.com/office/drawing/2014/main" id="{9D5AB201-BB03-4056-B0BD-FF849CDEB462}"/>
            </a:ext>
          </a:extLst>
        </xdr:cNvPr>
        <xdr:cNvCxnSpPr/>
      </xdr:nvCxnSpPr>
      <xdr:spPr>
        <a:xfrm flipV="1">
          <a:off x="9639300" y="14904405"/>
          <a:ext cx="8382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109134</xdr:rowOff>
    </xdr:from>
    <xdr:to>
      <xdr:col>46</xdr:col>
      <xdr:colOff>38100</xdr:colOff>
      <xdr:row>87</xdr:row>
      <xdr:rowOff>39284</xdr:rowOff>
    </xdr:to>
    <xdr:sp macro="" textlink="">
      <xdr:nvSpPr>
        <xdr:cNvPr id="367" name="楕円 366">
          <a:extLst>
            <a:ext uri="{FF2B5EF4-FFF2-40B4-BE49-F238E27FC236}">
              <a16:creationId xmlns:a16="http://schemas.microsoft.com/office/drawing/2014/main" id="{54308029-97A6-43E9-8DEB-3B86D3D33548}"/>
            </a:ext>
          </a:extLst>
        </xdr:cNvPr>
        <xdr:cNvSpPr/>
      </xdr:nvSpPr>
      <xdr:spPr>
        <a:xfrm>
          <a:off x="8699500" y="148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159761</xdr:rowOff>
    </xdr:from>
    <xdr:to>
      <xdr:col>50</xdr:col>
      <xdr:colOff>114300</xdr:colOff>
      <xdr:row>86</xdr:row>
      <xdr:rowOff>159934</xdr:rowOff>
    </xdr:to>
    <xdr:cxnSp macro="">
      <xdr:nvCxnSpPr>
        <xdr:cNvPr id="368" name="直線コネクタ 367">
          <a:extLst>
            <a:ext uri="{FF2B5EF4-FFF2-40B4-BE49-F238E27FC236}">
              <a16:creationId xmlns:a16="http://schemas.microsoft.com/office/drawing/2014/main" id="{E0203E0F-D71A-41B7-BADF-0057C629D1D0}"/>
            </a:ext>
          </a:extLst>
        </xdr:cNvPr>
        <xdr:cNvCxnSpPr/>
      </xdr:nvCxnSpPr>
      <xdr:spPr>
        <a:xfrm flipV="1">
          <a:off x="8750300" y="14904461"/>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109386</xdr:rowOff>
    </xdr:from>
    <xdr:to>
      <xdr:col>41</xdr:col>
      <xdr:colOff>101600</xdr:colOff>
      <xdr:row>87</xdr:row>
      <xdr:rowOff>39536</xdr:rowOff>
    </xdr:to>
    <xdr:sp macro="" textlink="">
      <xdr:nvSpPr>
        <xdr:cNvPr id="369" name="楕円 368">
          <a:extLst>
            <a:ext uri="{FF2B5EF4-FFF2-40B4-BE49-F238E27FC236}">
              <a16:creationId xmlns:a16="http://schemas.microsoft.com/office/drawing/2014/main" id="{666160F6-B714-4E3D-84C5-CD903FC67198}"/>
            </a:ext>
          </a:extLst>
        </xdr:cNvPr>
        <xdr:cNvSpPr/>
      </xdr:nvSpPr>
      <xdr:spPr>
        <a:xfrm>
          <a:off x="7810500" y="148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159934</xdr:rowOff>
    </xdr:from>
    <xdr:to>
      <xdr:col>45</xdr:col>
      <xdr:colOff>177800</xdr:colOff>
      <xdr:row>86</xdr:row>
      <xdr:rowOff>160186</xdr:rowOff>
    </xdr:to>
    <xdr:cxnSp macro="">
      <xdr:nvCxnSpPr>
        <xdr:cNvPr id="370" name="直線コネクタ 369">
          <a:extLst>
            <a:ext uri="{FF2B5EF4-FFF2-40B4-BE49-F238E27FC236}">
              <a16:creationId xmlns:a16="http://schemas.microsoft.com/office/drawing/2014/main" id="{7F9AF8AD-79D8-410A-9FD9-163B069C5F07}"/>
            </a:ext>
          </a:extLst>
        </xdr:cNvPr>
        <xdr:cNvCxnSpPr/>
      </xdr:nvCxnSpPr>
      <xdr:spPr>
        <a:xfrm flipV="1">
          <a:off x="7861300" y="14904634"/>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109595</xdr:rowOff>
    </xdr:from>
    <xdr:to>
      <xdr:col>36</xdr:col>
      <xdr:colOff>165100</xdr:colOff>
      <xdr:row>87</xdr:row>
      <xdr:rowOff>39745</xdr:rowOff>
    </xdr:to>
    <xdr:sp macro="" textlink="">
      <xdr:nvSpPr>
        <xdr:cNvPr id="371" name="楕円 370">
          <a:extLst>
            <a:ext uri="{FF2B5EF4-FFF2-40B4-BE49-F238E27FC236}">
              <a16:creationId xmlns:a16="http://schemas.microsoft.com/office/drawing/2014/main" id="{E662BC6D-55F4-4994-A9A9-D7728FD57E78}"/>
            </a:ext>
          </a:extLst>
        </xdr:cNvPr>
        <xdr:cNvSpPr/>
      </xdr:nvSpPr>
      <xdr:spPr>
        <a:xfrm>
          <a:off x="6921500" y="14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160186</xdr:rowOff>
    </xdr:from>
    <xdr:to>
      <xdr:col>41</xdr:col>
      <xdr:colOff>50800</xdr:colOff>
      <xdr:row>86</xdr:row>
      <xdr:rowOff>160395</xdr:rowOff>
    </xdr:to>
    <xdr:cxnSp macro="">
      <xdr:nvCxnSpPr>
        <xdr:cNvPr id="372" name="直線コネクタ 371">
          <a:extLst>
            <a:ext uri="{FF2B5EF4-FFF2-40B4-BE49-F238E27FC236}">
              <a16:creationId xmlns:a16="http://schemas.microsoft.com/office/drawing/2014/main" id="{FF0DB78D-B831-4F29-A72F-487BC0AC18AA}"/>
            </a:ext>
          </a:extLst>
        </xdr:cNvPr>
        <xdr:cNvCxnSpPr/>
      </xdr:nvCxnSpPr>
      <xdr:spPr>
        <a:xfrm flipV="1">
          <a:off x="6972300" y="14904886"/>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240DBD7A-8342-4E98-A27D-9EAF5EDBB1DE}"/>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153B9030-17F0-4309-ADC1-79237B80A7C1}"/>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998991A3-C08B-4E16-9884-38861FBBDC61}"/>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EA2A4165-1CDD-41BD-B492-3537353D6CFB}"/>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30238</xdr:rowOff>
    </xdr:from>
    <xdr:ext cx="469744" cy="259045"/>
    <xdr:sp macro="" textlink="">
      <xdr:nvSpPr>
        <xdr:cNvPr id="377" name="n_1mainValue【公営住宅】&#10;一人当たり面積">
          <a:extLst>
            <a:ext uri="{FF2B5EF4-FFF2-40B4-BE49-F238E27FC236}">
              <a16:creationId xmlns:a16="http://schemas.microsoft.com/office/drawing/2014/main" id="{8B41E588-594F-4613-8B2F-E6D2F4D281B4}"/>
            </a:ext>
          </a:extLst>
        </xdr:cNvPr>
        <xdr:cNvSpPr txBox="1"/>
      </xdr:nvSpPr>
      <xdr:spPr>
        <a:xfrm>
          <a:off x="9391727" y="1494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30411</xdr:rowOff>
    </xdr:from>
    <xdr:ext cx="469744" cy="259045"/>
    <xdr:sp macro="" textlink="">
      <xdr:nvSpPr>
        <xdr:cNvPr id="378" name="n_2mainValue【公営住宅】&#10;一人当たり面積">
          <a:extLst>
            <a:ext uri="{FF2B5EF4-FFF2-40B4-BE49-F238E27FC236}">
              <a16:creationId xmlns:a16="http://schemas.microsoft.com/office/drawing/2014/main" id="{EE93607B-8D24-4B9E-85E0-53285D4A25B5}"/>
            </a:ext>
          </a:extLst>
        </xdr:cNvPr>
        <xdr:cNvSpPr txBox="1"/>
      </xdr:nvSpPr>
      <xdr:spPr>
        <a:xfrm>
          <a:off x="8515427" y="1494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30663</xdr:rowOff>
    </xdr:from>
    <xdr:ext cx="469744" cy="259045"/>
    <xdr:sp macro="" textlink="">
      <xdr:nvSpPr>
        <xdr:cNvPr id="379" name="n_3mainValue【公営住宅】&#10;一人当たり面積">
          <a:extLst>
            <a:ext uri="{FF2B5EF4-FFF2-40B4-BE49-F238E27FC236}">
              <a16:creationId xmlns:a16="http://schemas.microsoft.com/office/drawing/2014/main" id="{01C3906C-D69C-419C-BD3D-1A53977A2F74}"/>
            </a:ext>
          </a:extLst>
        </xdr:cNvPr>
        <xdr:cNvSpPr txBox="1"/>
      </xdr:nvSpPr>
      <xdr:spPr>
        <a:xfrm>
          <a:off x="7626427" y="149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30872</xdr:rowOff>
    </xdr:from>
    <xdr:ext cx="469744" cy="259045"/>
    <xdr:sp macro="" textlink="">
      <xdr:nvSpPr>
        <xdr:cNvPr id="380" name="n_4mainValue【公営住宅】&#10;一人当たり面積">
          <a:extLst>
            <a:ext uri="{FF2B5EF4-FFF2-40B4-BE49-F238E27FC236}">
              <a16:creationId xmlns:a16="http://schemas.microsoft.com/office/drawing/2014/main" id="{E2016DDD-24E4-4AD8-A7E6-10B368DB79EE}"/>
            </a:ext>
          </a:extLst>
        </xdr:cNvPr>
        <xdr:cNvSpPr txBox="1"/>
      </xdr:nvSpPr>
      <xdr:spPr>
        <a:xfrm>
          <a:off x="6737427" y="1494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E0FF29F9-B9F1-4135-A7E4-EE5DA1D5628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DF8A4D27-9105-4070-9B25-FB21BAEF3C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A36D5105-E055-4359-A217-7065FF4E04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E098AC21-3934-4BD0-AEBC-06AB411FF34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6492B210-426C-45D7-9190-6ABE8771486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FAC6D87-68D6-4A37-A76A-3A34D6C0E96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D89705A6-DD1C-44B4-85BB-0606230A02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6AEF4AB-5D4E-4452-BA2C-B510AF5BBE6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B95A1502-B2CD-4B74-A80A-0D1CFAED5C8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1F3F9003-7279-4563-A856-28D868B0012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13B10C0A-C452-4A9E-B1F4-E4FF49FE4B0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C50A8613-A6EB-4FF1-845A-C70A1CC43D8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C32DF500-7AC0-49BD-8F6A-AC06FF040EC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C973AB2A-BBBB-4342-8FB9-E2955C2F4BD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4AA19B8E-FBD2-48AF-9AAD-62B6C7D617A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82966A80-9DC0-4C36-913B-C0C1D96DD4F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FD7A851D-780C-4FEF-B33B-F42687B2A9A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809E7224-A9E1-44B8-B5B4-447042D4968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F6F046F2-B0BE-42C4-B122-943889397F5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631A1540-EC6A-4497-BEF3-100F9B4755D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7972D80B-E64B-4AD4-8A71-F0540791F1C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368B49EA-0B5D-475B-89AB-918E1D33E66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A7285F78-97CA-462B-BFA9-30BEE2EE3BD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30687D81-755E-40F6-B47A-6BFE45BCE4D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64735CA8-1000-4B53-B810-39D8DF21851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54404C38-C5C0-47A2-AE8D-523A3CBA1E28}"/>
            </a:ext>
          </a:extLst>
        </xdr:cNvPr>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3BD30F28-6FE1-41BE-92BA-4C9F071160CB}"/>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E86AB483-F26E-4AB4-9703-C1B258A80801}"/>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80F43B7A-305A-46A5-848E-506C0DF07791}"/>
            </a:ext>
          </a:extLst>
        </xdr:cNvPr>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a:extLst>
            <a:ext uri="{FF2B5EF4-FFF2-40B4-BE49-F238E27FC236}">
              <a16:creationId xmlns:a16="http://schemas.microsoft.com/office/drawing/2014/main" id="{F51DD3B2-54B7-456B-81C9-670F989957C0}"/>
            </a:ext>
          </a:extLst>
        </xdr:cNvPr>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159311</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F51EFE4C-04EF-4003-8052-D6F36FA5274B}"/>
            </a:ext>
          </a:extLst>
        </xdr:cNvPr>
        <xdr:cNvSpPr txBox="1"/>
      </xdr:nvSpPr>
      <xdr:spPr>
        <a:xfrm>
          <a:off x="4673600" y="1781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a:extLst>
            <a:ext uri="{FF2B5EF4-FFF2-40B4-BE49-F238E27FC236}">
              <a16:creationId xmlns:a16="http://schemas.microsoft.com/office/drawing/2014/main" id="{D420A6CA-A5CC-4E8F-89E9-5FC0291FE3A8}"/>
            </a:ext>
          </a:extLst>
        </xdr:cNvPr>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a:extLst>
            <a:ext uri="{FF2B5EF4-FFF2-40B4-BE49-F238E27FC236}">
              <a16:creationId xmlns:a16="http://schemas.microsoft.com/office/drawing/2014/main" id="{5D2B2A1C-9394-4E0E-A879-386B429A56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a:extLst>
            <a:ext uri="{FF2B5EF4-FFF2-40B4-BE49-F238E27FC236}">
              <a16:creationId xmlns:a16="http://schemas.microsoft.com/office/drawing/2014/main" id="{280E71D7-9C66-4907-8451-A3BA9217840D}"/>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5" name="フローチャート: 判断 414">
          <a:extLst>
            <a:ext uri="{FF2B5EF4-FFF2-40B4-BE49-F238E27FC236}">
              <a16:creationId xmlns:a16="http://schemas.microsoft.com/office/drawing/2014/main" id="{3567F318-0AA8-4C25-ADA5-F2D3DBC9C996}"/>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6" name="フローチャート: 判断 415">
          <a:extLst>
            <a:ext uri="{FF2B5EF4-FFF2-40B4-BE49-F238E27FC236}">
              <a16:creationId xmlns:a16="http://schemas.microsoft.com/office/drawing/2014/main" id="{B2809693-9284-489D-8CCB-770C8A1E3703}"/>
            </a:ext>
          </a:extLst>
        </xdr:cNvPr>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1F8F2FC-F1CB-4A01-9F92-4FE3C2AD13D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84198E1-2FFD-4074-A7D0-E407EF4C100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D4C577C-656A-499A-9222-9B159217898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5675F3E-0C86-4A7A-A0DE-4001AD73950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A3F0B264-FCF8-4912-B3A4-1BC2FC94993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151130</xdr:rowOff>
    </xdr:from>
    <xdr:to>
      <xdr:col>24</xdr:col>
      <xdr:colOff>114300</xdr:colOff>
      <xdr:row>109</xdr:row>
      <xdr:rowOff>81280</xdr:rowOff>
    </xdr:to>
    <xdr:sp macro="" textlink="">
      <xdr:nvSpPr>
        <xdr:cNvPr id="422" name="楕円 421">
          <a:extLst>
            <a:ext uri="{FF2B5EF4-FFF2-40B4-BE49-F238E27FC236}">
              <a16:creationId xmlns:a16="http://schemas.microsoft.com/office/drawing/2014/main" id="{B6E7250C-BD63-4BEE-A9FD-20BFD2E474B1}"/>
            </a:ext>
          </a:extLst>
        </xdr:cNvPr>
        <xdr:cNvSpPr/>
      </xdr:nvSpPr>
      <xdr:spPr>
        <a:xfrm>
          <a:off x="45847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66057</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F0C1625-2F9E-4727-8A77-1903B9A65848}"/>
            </a:ext>
          </a:extLst>
        </xdr:cNvPr>
        <xdr:cNvSpPr txBox="1"/>
      </xdr:nvSpPr>
      <xdr:spPr>
        <a:xfrm>
          <a:off x="4673600" y="185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151130</xdr:rowOff>
    </xdr:from>
    <xdr:to>
      <xdr:col>20</xdr:col>
      <xdr:colOff>38100</xdr:colOff>
      <xdr:row>109</xdr:row>
      <xdr:rowOff>81280</xdr:rowOff>
    </xdr:to>
    <xdr:sp macro="" textlink="">
      <xdr:nvSpPr>
        <xdr:cNvPr id="424" name="楕円 423">
          <a:extLst>
            <a:ext uri="{FF2B5EF4-FFF2-40B4-BE49-F238E27FC236}">
              <a16:creationId xmlns:a16="http://schemas.microsoft.com/office/drawing/2014/main" id="{BB60B582-316B-43BB-9665-6AABC783BF3C}"/>
            </a:ext>
          </a:extLst>
        </xdr:cNvPr>
        <xdr:cNvSpPr/>
      </xdr:nvSpPr>
      <xdr:spPr>
        <a:xfrm>
          <a:off x="3746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30480</xdr:rowOff>
    </xdr:from>
    <xdr:to>
      <xdr:col>24</xdr:col>
      <xdr:colOff>63500</xdr:colOff>
      <xdr:row>109</xdr:row>
      <xdr:rowOff>30480</xdr:rowOff>
    </xdr:to>
    <xdr:cxnSp macro="">
      <xdr:nvCxnSpPr>
        <xdr:cNvPr id="425" name="直線コネクタ 424">
          <a:extLst>
            <a:ext uri="{FF2B5EF4-FFF2-40B4-BE49-F238E27FC236}">
              <a16:creationId xmlns:a16="http://schemas.microsoft.com/office/drawing/2014/main" id="{B396AD76-458F-4AC0-A062-AA5BF1E727CE}"/>
            </a:ext>
          </a:extLst>
        </xdr:cNvPr>
        <xdr:cNvCxnSpPr/>
      </xdr:nvCxnSpPr>
      <xdr:spPr>
        <a:xfrm>
          <a:off x="3797300" y="18718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147864</xdr:rowOff>
    </xdr:from>
    <xdr:to>
      <xdr:col>15</xdr:col>
      <xdr:colOff>101600</xdr:colOff>
      <xdr:row>109</xdr:row>
      <xdr:rowOff>78014</xdr:rowOff>
    </xdr:to>
    <xdr:sp macro="" textlink="">
      <xdr:nvSpPr>
        <xdr:cNvPr id="426" name="楕円 425">
          <a:extLst>
            <a:ext uri="{FF2B5EF4-FFF2-40B4-BE49-F238E27FC236}">
              <a16:creationId xmlns:a16="http://schemas.microsoft.com/office/drawing/2014/main" id="{A4743C23-12BC-454C-9A87-B89355A9DD5D}"/>
            </a:ext>
          </a:extLst>
        </xdr:cNvPr>
        <xdr:cNvSpPr/>
      </xdr:nvSpPr>
      <xdr:spPr>
        <a:xfrm>
          <a:off x="2857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27214</xdr:rowOff>
    </xdr:from>
    <xdr:to>
      <xdr:col>19</xdr:col>
      <xdr:colOff>177800</xdr:colOff>
      <xdr:row>109</xdr:row>
      <xdr:rowOff>30480</xdr:rowOff>
    </xdr:to>
    <xdr:cxnSp macro="">
      <xdr:nvCxnSpPr>
        <xdr:cNvPr id="427" name="直線コネクタ 426">
          <a:extLst>
            <a:ext uri="{FF2B5EF4-FFF2-40B4-BE49-F238E27FC236}">
              <a16:creationId xmlns:a16="http://schemas.microsoft.com/office/drawing/2014/main" id="{CE74A0A7-DB87-4DA8-9EBC-C60BD1E1E9F8}"/>
            </a:ext>
          </a:extLst>
        </xdr:cNvPr>
        <xdr:cNvCxnSpPr/>
      </xdr:nvCxnSpPr>
      <xdr:spPr>
        <a:xfrm>
          <a:off x="2908300" y="1871526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142966</xdr:rowOff>
    </xdr:from>
    <xdr:to>
      <xdr:col>10</xdr:col>
      <xdr:colOff>165100</xdr:colOff>
      <xdr:row>109</xdr:row>
      <xdr:rowOff>73116</xdr:rowOff>
    </xdr:to>
    <xdr:sp macro="" textlink="">
      <xdr:nvSpPr>
        <xdr:cNvPr id="428" name="楕円 427">
          <a:extLst>
            <a:ext uri="{FF2B5EF4-FFF2-40B4-BE49-F238E27FC236}">
              <a16:creationId xmlns:a16="http://schemas.microsoft.com/office/drawing/2014/main" id="{CA1B5E44-446B-4227-9ABD-706DE28FC551}"/>
            </a:ext>
          </a:extLst>
        </xdr:cNvPr>
        <xdr:cNvSpPr/>
      </xdr:nvSpPr>
      <xdr:spPr>
        <a:xfrm>
          <a:off x="1968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22316</xdr:rowOff>
    </xdr:from>
    <xdr:to>
      <xdr:col>15</xdr:col>
      <xdr:colOff>50800</xdr:colOff>
      <xdr:row>109</xdr:row>
      <xdr:rowOff>27214</xdr:rowOff>
    </xdr:to>
    <xdr:cxnSp macro="">
      <xdr:nvCxnSpPr>
        <xdr:cNvPr id="429" name="直線コネクタ 428">
          <a:extLst>
            <a:ext uri="{FF2B5EF4-FFF2-40B4-BE49-F238E27FC236}">
              <a16:creationId xmlns:a16="http://schemas.microsoft.com/office/drawing/2014/main" id="{99A5068C-55BA-4FAE-B91D-EB9741561746}"/>
            </a:ext>
          </a:extLst>
        </xdr:cNvPr>
        <xdr:cNvCxnSpPr/>
      </xdr:nvCxnSpPr>
      <xdr:spPr>
        <a:xfrm>
          <a:off x="2019300" y="187103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138068</xdr:rowOff>
    </xdr:from>
    <xdr:to>
      <xdr:col>6</xdr:col>
      <xdr:colOff>38100</xdr:colOff>
      <xdr:row>109</xdr:row>
      <xdr:rowOff>68218</xdr:rowOff>
    </xdr:to>
    <xdr:sp macro="" textlink="">
      <xdr:nvSpPr>
        <xdr:cNvPr id="430" name="楕円 429">
          <a:extLst>
            <a:ext uri="{FF2B5EF4-FFF2-40B4-BE49-F238E27FC236}">
              <a16:creationId xmlns:a16="http://schemas.microsoft.com/office/drawing/2014/main" id="{4C949CF3-F858-4411-A0AC-2DA1D9B4AC67}"/>
            </a:ext>
          </a:extLst>
        </xdr:cNvPr>
        <xdr:cNvSpPr/>
      </xdr:nvSpPr>
      <xdr:spPr>
        <a:xfrm>
          <a:off x="10795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17418</xdr:rowOff>
    </xdr:from>
    <xdr:to>
      <xdr:col>10</xdr:col>
      <xdr:colOff>114300</xdr:colOff>
      <xdr:row>109</xdr:row>
      <xdr:rowOff>22316</xdr:rowOff>
    </xdr:to>
    <xdr:cxnSp macro="">
      <xdr:nvCxnSpPr>
        <xdr:cNvPr id="431" name="直線コネクタ 430">
          <a:extLst>
            <a:ext uri="{FF2B5EF4-FFF2-40B4-BE49-F238E27FC236}">
              <a16:creationId xmlns:a16="http://schemas.microsoft.com/office/drawing/2014/main" id="{F3A81CE7-3F7D-48B5-8E50-D323E1DBD2F7}"/>
            </a:ext>
          </a:extLst>
        </xdr:cNvPr>
        <xdr:cNvCxnSpPr/>
      </xdr:nvCxnSpPr>
      <xdr:spPr>
        <a:xfrm>
          <a:off x="1130300" y="1870546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2" name="n_1aveValue【港湾・漁港】&#10;有形固定資産減価償却率">
          <a:extLst>
            <a:ext uri="{FF2B5EF4-FFF2-40B4-BE49-F238E27FC236}">
              <a16:creationId xmlns:a16="http://schemas.microsoft.com/office/drawing/2014/main" id="{90D334D4-5CA2-410E-9E92-89D1BC4094F3}"/>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3" name="n_2aveValue【港湾・漁港】&#10;有形固定資産減価償却率">
          <a:extLst>
            <a:ext uri="{FF2B5EF4-FFF2-40B4-BE49-F238E27FC236}">
              <a16:creationId xmlns:a16="http://schemas.microsoft.com/office/drawing/2014/main" id="{B1A8EC75-ECF3-493A-8CA4-CA53E0E3F94B}"/>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4" name="n_3aveValue【港湾・漁港】&#10;有形固定資産減価償却率">
          <a:extLst>
            <a:ext uri="{FF2B5EF4-FFF2-40B4-BE49-F238E27FC236}">
              <a16:creationId xmlns:a16="http://schemas.microsoft.com/office/drawing/2014/main" id="{9FF71F00-F2D3-4427-BDC3-4C6861630CBD}"/>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5" name="n_4aveValue【港湾・漁港】&#10;有形固定資産減価償却率">
          <a:extLst>
            <a:ext uri="{FF2B5EF4-FFF2-40B4-BE49-F238E27FC236}">
              <a16:creationId xmlns:a16="http://schemas.microsoft.com/office/drawing/2014/main" id="{17737CB6-CBF7-445F-93A6-1BCF8212D545}"/>
            </a:ext>
          </a:extLst>
        </xdr:cNvPr>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72407</xdr:rowOff>
    </xdr:from>
    <xdr:ext cx="405111" cy="259045"/>
    <xdr:sp macro="" textlink="">
      <xdr:nvSpPr>
        <xdr:cNvPr id="436" name="n_1mainValue【港湾・漁港】&#10;有形固定資産減価償却率">
          <a:extLst>
            <a:ext uri="{FF2B5EF4-FFF2-40B4-BE49-F238E27FC236}">
              <a16:creationId xmlns:a16="http://schemas.microsoft.com/office/drawing/2014/main" id="{13493AD7-B383-42FE-BAC6-D860D0DDDEDF}"/>
            </a:ext>
          </a:extLst>
        </xdr:cNvPr>
        <xdr:cNvSpPr txBox="1"/>
      </xdr:nvSpPr>
      <xdr:spPr>
        <a:xfrm>
          <a:off x="35820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69141</xdr:rowOff>
    </xdr:from>
    <xdr:ext cx="405111" cy="259045"/>
    <xdr:sp macro="" textlink="">
      <xdr:nvSpPr>
        <xdr:cNvPr id="437" name="n_2mainValue【港湾・漁港】&#10;有形固定資産減価償却率">
          <a:extLst>
            <a:ext uri="{FF2B5EF4-FFF2-40B4-BE49-F238E27FC236}">
              <a16:creationId xmlns:a16="http://schemas.microsoft.com/office/drawing/2014/main" id="{DDBF10A7-E3A8-4D93-9F48-3B3EA8DF69B9}"/>
            </a:ext>
          </a:extLst>
        </xdr:cNvPr>
        <xdr:cNvSpPr txBox="1"/>
      </xdr:nvSpPr>
      <xdr:spPr>
        <a:xfrm>
          <a:off x="27057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64243</xdr:rowOff>
    </xdr:from>
    <xdr:ext cx="405111" cy="259045"/>
    <xdr:sp macro="" textlink="">
      <xdr:nvSpPr>
        <xdr:cNvPr id="438" name="n_3mainValue【港湾・漁港】&#10;有形固定資産減価償却率">
          <a:extLst>
            <a:ext uri="{FF2B5EF4-FFF2-40B4-BE49-F238E27FC236}">
              <a16:creationId xmlns:a16="http://schemas.microsoft.com/office/drawing/2014/main" id="{44DB7778-98A9-46E9-B5DF-1F0F84AC3C1E}"/>
            </a:ext>
          </a:extLst>
        </xdr:cNvPr>
        <xdr:cNvSpPr txBox="1"/>
      </xdr:nvSpPr>
      <xdr:spPr>
        <a:xfrm>
          <a:off x="1816744" y="187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59345</xdr:rowOff>
    </xdr:from>
    <xdr:ext cx="405111" cy="259045"/>
    <xdr:sp macro="" textlink="">
      <xdr:nvSpPr>
        <xdr:cNvPr id="439" name="n_4mainValue【港湾・漁港】&#10;有形固定資産減価償却率">
          <a:extLst>
            <a:ext uri="{FF2B5EF4-FFF2-40B4-BE49-F238E27FC236}">
              <a16:creationId xmlns:a16="http://schemas.microsoft.com/office/drawing/2014/main" id="{67DE3A75-FA84-4035-A357-1640C78077B6}"/>
            </a:ext>
          </a:extLst>
        </xdr:cNvPr>
        <xdr:cNvSpPr txBox="1"/>
      </xdr:nvSpPr>
      <xdr:spPr>
        <a:xfrm>
          <a:off x="927744" y="1874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325F05C3-6B82-46F8-8815-8F5C335FDC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FFD1F571-327C-4D38-9FCA-01F4B8AB953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9484A015-2AA6-4178-B289-045C2A7D67F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2E28BD01-07EE-40CD-8E65-FA4BF525AC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957A1E3C-D940-410F-89DF-A15BE2D43A6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3F8C1F53-F48E-45CF-826F-89820E4F2A9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CBCE1CE-1723-4989-A76B-F3D69605422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7E45C5DA-0A3B-4393-B329-6C1CB5085E6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5B076B48-0C48-4FF5-9580-741AEEDB785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C0139B18-DDF7-4759-B2F8-3F0B2934FDA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93E69229-74B4-45A4-AF1F-D14DEA6F1C7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EA586B5D-9CB0-4A98-94D8-EC5A18D57C11}"/>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1ECD525B-B709-4077-B169-6EA90A0ADF7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a:extLst>
            <a:ext uri="{FF2B5EF4-FFF2-40B4-BE49-F238E27FC236}">
              <a16:creationId xmlns:a16="http://schemas.microsoft.com/office/drawing/2014/main" id="{532C3E00-CE9A-485A-A7F7-7D7F9B15B5DB}"/>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236951C1-851A-4305-8DCC-4C71A4A23A5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a:extLst>
            <a:ext uri="{FF2B5EF4-FFF2-40B4-BE49-F238E27FC236}">
              <a16:creationId xmlns:a16="http://schemas.microsoft.com/office/drawing/2014/main" id="{14FA0CD6-C4A7-42CF-8CFE-F7C83C086CC4}"/>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42B1D8B6-7121-4E43-9D7C-4B4EA06CCA3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a:extLst>
            <a:ext uri="{FF2B5EF4-FFF2-40B4-BE49-F238E27FC236}">
              <a16:creationId xmlns:a16="http://schemas.microsoft.com/office/drawing/2014/main" id="{B6D27AFA-BA35-4702-8664-C4B4246B5DAA}"/>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8CFA7CA7-953D-4C63-89D9-50B558CF741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a:extLst>
            <a:ext uri="{FF2B5EF4-FFF2-40B4-BE49-F238E27FC236}">
              <a16:creationId xmlns:a16="http://schemas.microsoft.com/office/drawing/2014/main" id="{821AEB8A-C418-485E-9016-CE3044A7CC2A}"/>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A0410743-D842-4E88-A333-EB07AE0B6F5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a:extLst>
            <a:ext uri="{FF2B5EF4-FFF2-40B4-BE49-F238E27FC236}">
              <a16:creationId xmlns:a16="http://schemas.microsoft.com/office/drawing/2014/main" id="{D1236F32-289B-43CF-98B6-057E6ABDA9B3}"/>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D39DA147-7FB9-4033-8B9B-61A6D857EE2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a:extLst>
            <a:ext uri="{FF2B5EF4-FFF2-40B4-BE49-F238E27FC236}">
              <a16:creationId xmlns:a16="http://schemas.microsoft.com/office/drawing/2014/main" id="{FCB00075-BE4E-4F5A-9F39-F4BFBD4BEC71}"/>
            </a:ext>
          </a:extLst>
        </xdr:cNvPr>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a:extLst>
            <a:ext uri="{FF2B5EF4-FFF2-40B4-BE49-F238E27FC236}">
              <a16:creationId xmlns:a16="http://schemas.microsoft.com/office/drawing/2014/main" id="{FAF928C7-4F2A-4387-A540-438C4DF151AE}"/>
            </a:ext>
          </a:extLst>
        </xdr:cNvPr>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a:extLst>
            <a:ext uri="{FF2B5EF4-FFF2-40B4-BE49-F238E27FC236}">
              <a16:creationId xmlns:a16="http://schemas.microsoft.com/office/drawing/2014/main" id="{F4FE0734-ACA6-4833-9F15-00E58298131C}"/>
            </a:ext>
          </a:extLst>
        </xdr:cNvPr>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a:extLst>
            <a:ext uri="{FF2B5EF4-FFF2-40B4-BE49-F238E27FC236}">
              <a16:creationId xmlns:a16="http://schemas.microsoft.com/office/drawing/2014/main" id="{3246BB23-0EEF-47CE-807D-CAB1E41548C1}"/>
            </a:ext>
          </a:extLst>
        </xdr:cNvPr>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a:extLst>
            <a:ext uri="{FF2B5EF4-FFF2-40B4-BE49-F238E27FC236}">
              <a16:creationId xmlns:a16="http://schemas.microsoft.com/office/drawing/2014/main" id="{C148E86A-F24A-43DB-99B8-E696DEE86EB3}"/>
            </a:ext>
          </a:extLst>
        </xdr:cNvPr>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69468</xdr:rowOff>
    </xdr:from>
    <xdr:ext cx="690189" cy="259045"/>
    <xdr:sp macro="" textlink="">
      <xdr:nvSpPr>
        <xdr:cNvPr id="468" name="【港湾・漁港】&#10;一人当たり有形固定資産（償却資産）額平均値テキスト">
          <a:extLst>
            <a:ext uri="{FF2B5EF4-FFF2-40B4-BE49-F238E27FC236}">
              <a16:creationId xmlns:a16="http://schemas.microsoft.com/office/drawing/2014/main" id="{1686EFE7-74D9-47A1-9CA6-00389061DB25}"/>
            </a:ext>
          </a:extLst>
        </xdr:cNvPr>
        <xdr:cNvSpPr txBox="1"/>
      </xdr:nvSpPr>
      <xdr:spPr>
        <a:xfrm>
          <a:off x="10515600" y="18414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a:extLst>
            <a:ext uri="{FF2B5EF4-FFF2-40B4-BE49-F238E27FC236}">
              <a16:creationId xmlns:a16="http://schemas.microsoft.com/office/drawing/2014/main" id="{F9A49979-3923-4BF5-8904-4D9E3574B415}"/>
            </a:ext>
          </a:extLst>
        </xdr:cNvPr>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70" name="フローチャート: 判断 469">
          <a:extLst>
            <a:ext uri="{FF2B5EF4-FFF2-40B4-BE49-F238E27FC236}">
              <a16:creationId xmlns:a16="http://schemas.microsoft.com/office/drawing/2014/main" id="{7F85B47C-C80B-444D-B56F-CDFA15981A1F}"/>
            </a:ext>
          </a:extLst>
        </xdr:cNvPr>
        <xdr:cNvSpPr/>
      </xdr:nvSpPr>
      <xdr:spPr>
        <a:xfrm>
          <a:off x="9588500" y="185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71" name="フローチャート: 判断 470">
          <a:extLst>
            <a:ext uri="{FF2B5EF4-FFF2-40B4-BE49-F238E27FC236}">
              <a16:creationId xmlns:a16="http://schemas.microsoft.com/office/drawing/2014/main" id="{805F3ABD-0B00-495E-9ADF-BAD61D30941B}"/>
            </a:ext>
          </a:extLst>
        </xdr:cNvPr>
        <xdr:cNvSpPr/>
      </xdr:nvSpPr>
      <xdr:spPr>
        <a:xfrm>
          <a:off x="8699500" y="1856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72" name="フローチャート: 判断 471">
          <a:extLst>
            <a:ext uri="{FF2B5EF4-FFF2-40B4-BE49-F238E27FC236}">
              <a16:creationId xmlns:a16="http://schemas.microsoft.com/office/drawing/2014/main" id="{E653D064-9519-4DA5-968E-E8D48B12964B}"/>
            </a:ext>
          </a:extLst>
        </xdr:cNvPr>
        <xdr:cNvSpPr/>
      </xdr:nvSpPr>
      <xdr:spPr>
        <a:xfrm>
          <a:off x="7810500" y="1856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73" name="フローチャート: 判断 472">
          <a:extLst>
            <a:ext uri="{FF2B5EF4-FFF2-40B4-BE49-F238E27FC236}">
              <a16:creationId xmlns:a16="http://schemas.microsoft.com/office/drawing/2014/main" id="{55E59F03-E3C0-4880-BF44-69335FCD3152}"/>
            </a:ext>
          </a:extLst>
        </xdr:cNvPr>
        <xdr:cNvSpPr/>
      </xdr:nvSpPr>
      <xdr:spPr>
        <a:xfrm>
          <a:off x="6921500" y="185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24258E3-7B6B-478B-9C8D-145B4BCB4BE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CC7D93B-5A0D-4A56-B7F7-9D4CBEE84E1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D5AE645-BA2E-494C-AB68-5914095C68A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A7D997D8-5CDA-4404-9194-1193BF6E836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55208801-1862-4905-B0C1-0F15F3CD2D4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100101</xdr:rowOff>
    </xdr:from>
    <xdr:to>
      <xdr:col>55</xdr:col>
      <xdr:colOff>50800</xdr:colOff>
      <xdr:row>109</xdr:row>
      <xdr:rowOff>30251</xdr:rowOff>
    </xdr:to>
    <xdr:sp macro="" textlink="">
      <xdr:nvSpPr>
        <xdr:cNvPr id="479" name="楕円 478">
          <a:extLst>
            <a:ext uri="{FF2B5EF4-FFF2-40B4-BE49-F238E27FC236}">
              <a16:creationId xmlns:a16="http://schemas.microsoft.com/office/drawing/2014/main" id="{8F3FD9C1-FB6B-4793-A603-ABFD98670049}"/>
            </a:ext>
          </a:extLst>
        </xdr:cNvPr>
        <xdr:cNvSpPr/>
      </xdr:nvSpPr>
      <xdr:spPr>
        <a:xfrm>
          <a:off x="10426700" y="186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25018</xdr:rowOff>
    </xdr:from>
    <xdr:ext cx="599010" cy="259045"/>
    <xdr:sp macro="" textlink="">
      <xdr:nvSpPr>
        <xdr:cNvPr id="480" name="【港湾・漁港】&#10;一人当たり有形固定資産（償却資産）額該当値テキスト">
          <a:extLst>
            <a:ext uri="{FF2B5EF4-FFF2-40B4-BE49-F238E27FC236}">
              <a16:creationId xmlns:a16="http://schemas.microsoft.com/office/drawing/2014/main" id="{0FB66C0C-62D2-401A-93C1-757BC7C8D524}"/>
            </a:ext>
          </a:extLst>
        </xdr:cNvPr>
        <xdr:cNvSpPr txBox="1"/>
      </xdr:nvSpPr>
      <xdr:spPr>
        <a:xfrm>
          <a:off x="10515600" y="1854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100146</xdr:rowOff>
    </xdr:from>
    <xdr:to>
      <xdr:col>50</xdr:col>
      <xdr:colOff>165100</xdr:colOff>
      <xdr:row>109</xdr:row>
      <xdr:rowOff>30296</xdr:rowOff>
    </xdr:to>
    <xdr:sp macro="" textlink="">
      <xdr:nvSpPr>
        <xdr:cNvPr id="481" name="楕円 480">
          <a:extLst>
            <a:ext uri="{FF2B5EF4-FFF2-40B4-BE49-F238E27FC236}">
              <a16:creationId xmlns:a16="http://schemas.microsoft.com/office/drawing/2014/main" id="{09C8E0B4-B37F-4DC0-97BE-97C7E22F1ADB}"/>
            </a:ext>
          </a:extLst>
        </xdr:cNvPr>
        <xdr:cNvSpPr/>
      </xdr:nvSpPr>
      <xdr:spPr>
        <a:xfrm>
          <a:off x="9588500" y="1861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150901</xdr:rowOff>
    </xdr:from>
    <xdr:to>
      <xdr:col>55</xdr:col>
      <xdr:colOff>0</xdr:colOff>
      <xdr:row>108</xdr:row>
      <xdr:rowOff>150946</xdr:rowOff>
    </xdr:to>
    <xdr:cxnSp macro="">
      <xdr:nvCxnSpPr>
        <xdr:cNvPr id="482" name="直線コネクタ 481">
          <a:extLst>
            <a:ext uri="{FF2B5EF4-FFF2-40B4-BE49-F238E27FC236}">
              <a16:creationId xmlns:a16="http://schemas.microsoft.com/office/drawing/2014/main" id="{F24BEAA1-4BAF-4C5B-A6F4-337D486B633A}"/>
            </a:ext>
          </a:extLst>
        </xdr:cNvPr>
        <xdr:cNvCxnSpPr/>
      </xdr:nvCxnSpPr>
      <xdr:spPr>
        <a:xfrm flipV="1">
          <a:off x="9639300" y="18667501"/>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100174</xdr:rowOff>
    </xdr:from>
    <xdr:to>
      <xdr:col>46</xdr:col>
      <xdr:colOff>38100</xdr:colOff>
      <xdr:row>109</xdr:row>
      <xdr:rowOff>30324</xdr:rowOff>
    </xdr:to>
    <xdr:sp macro="" textlink="">
      <xdr:nvSpPr>
        <xdr:cNvPr id="483" name="楕円 482">
          <a:extLst>
            <a:ext uri="{FF2B5EF4-FFF2-40B4-BE49-F238E27FC236}">
              <a16:creationId xmlns:a16="http://schemas.microsoft.com/office/drawing/2014/main" id="{EB9250D3-13CD-4F09-838F-A3CC7D0CE432}"/>
            </a:ext>
          </a:extLst>
        </xdr:cNvPr>
        <xdr:cNvSpPr/>
      </xdr:nvSpPr>
      <xdr:spPr>
        <a:xfrm>
          <a:off x="8699500" y="1861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150946</xdr:rowOff>
    </xdr:from>
    <xdr:to>
      <xdr:col>50</xdr:col>
      <xdr:colOff>114300</xdr:colOff>
      <xdr:row>108</xdr:row>
      <xdr:rowOff>150974</xdr:rowOff>
    </xdr:to>
    <xdr:cxnSp macro="">
      <xdr:nvCxnSpPr>
        <xdr:cNvPr id="484" name="直線コネクタ 483">
          <a:extLst>
            <a:ext uri="{FF2B5EF4-FFF2-40B4-BE49-F238E27FC236}">
              <a16:creationId xmlns:a16="http://schemas.microsoft.com/office/drawing/2014/main" id="{B0432975-6720-4E29-80FB-DEA2C413BCAD}"/>
            </a:ext>
          </a:extLst>
        </xdr:cNvPr>
        <xdr:cNvCxnSpPr/>
      </xdr:nvCxnSpPr>
      <xdr:spPr>
        <a:xfrm flipV="1">
          <a:off x="8750300" y="18667546"/>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100214</xdr:rowOff>
    </xdr:from>
    <xdr:to>
      <xdr:col>41</xdr:col>
      <xdr:colOff>101600</xdr:colOff>
      <xdr:row>109</xdr:row>
      <xdr:rowOff>30364</xdr:rowOff>
    </xdr:to>
    <xdr:sp macro="" textlink="">
      <xdr:nvSpPr>
        <xdr:cNvPr id="485" name="楕円 484">
          <a:extLst>
            <a:ext uri="{FF2B5EF4-FFF2-40B4-BE49-F238E27FC236}">
              <a16:creationId xmlns:a16="http://schemas.microsoft.com/office/drawing/2014/main" id="{FC0BD5AE-2679-4DA3-9D04-2BAEC24EC7F9}"/>
            </a:ext>
          </a:extLst>
        </xdr:cNvPr>
        <xdr:cNvSpPr/>
      </xdr:nvSpPr>
      <xdr:spPr>
        <a:xfrm>
          <a:off x="7810500" y="186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150974</xdr:rowOff>
    </xdr:from>
    <xdr:to>
      <xdr:col>45</xdr:col>
      <xdr:colOff>177800</xdr:colOff>
      <xdr:row>108</xdr:row>
      <xdr:rowOff>151014</xdr:rowOff>
    </xdr:to>
    <xdr:cxnSp macro="">
      <xdr:nvCxnSpPr>
        <xdr:cNvPr id="486" name="直線コネクタ 485">
          <a:extLst>
            <a:ext uri="{FF2B5EF4-FFF2-40B4-BE49-F238E27FC236}">
              <a16:creationId xmlns:a16="http://schemas.microsoft.com/office/drawing/2014/main" id="{CA255170-DE29-4A59-83D9-56F8BBF5E9F4}"/>
            </a:ext>
          </a:extLst>
        </xdr:cNvPr>
        <xdr:cNvCxnSpPr/>
      </xdr:nvCxnSpPr>
      <xdr:spPr>
        <a:xfrm flipV="1">
          <a:off x="7861300" y="18667574"/>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100248</xdr:rowOff>
    </xdr:from>
    <xdr:to>
      <xdr:col>36</xdr:col>
      <xdr:colOff>165100</xdr:colOff>
      <xdr:row>109</xdr:row>
      <xdr:rowOff>30398</xdr:rowOff>
    </xdr:to>
    <xdr:sp macro="" textlink="">
      <xdr:nvSpPr>
        <xdr:cNvPr id="487" name="楕円 486">
          <a:extLst>
            <a:ext uri="{FF2B5EF4-FFF2-40B4-BE49-F238E27FC236}">
              <a16:creationId xmlns:a16="http://schemas.microsoft.com/office/drawing/2014/main" id="{FE7287A4-AA9F-4E6C-A16D-FECEDFD0BF9F}"/>
            </a:ext>
          </a:extLst>
        </xdr:cNvPr>
        <xdr:cNvSpPr/>
      </xdr:nvSpPr>
      <xdr:spPr>
        <a:xfrm>
          <a:off x="6921500" y="1861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151014</xdr:rowOff>
    </xdr:from>
    <xdr:to>
      <xdr:col>41</xdr:col>
      <xdr:colOff>50800</xdr:colOff>
      <xdr:row>108</xdr:row>
      <xdr:rowOff>151048</xdr:rowOff>
    </xdr:to>
    <xdr:cxnSp macro="">
      <xdr:nvCxnSpPr>
        <xdr:cNvPr id="488" name="直線コネクタ 487">
          <a:extLst>
            <a:ext uri="{FF2B5EF4-FFF2-40B4-BE49-F238E27FC236}">
              <a16:creationId xmlns:a16="http://schemas.microsoft.com/office/drawing/2014/main" id="{96EBE147-0791-4835-81C0-F8D624AB3B16}"/>
            </a:ext>
          </a:extLst>
        </xdr:cNvPr>
        <xdr:cNvCxnSpPr/>
      </xdr:nvCxnSpPr>
      <xdr:spPr>
        <a:xfrm flipV="1">
          <a:off x="6972300" y="18667614"/>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8652</xdr:rowOff>
    </xdr:from>
    <xdr:ext cx="690189" cy="259045"/>
    <xdr:sp macro="" textlink="">
      <xdr:nvSpPr>
        <xdr:cNvPr id="489" name="n_1aveValue【港湾・漁港】&#10;一人当たり有形固定資産（償却資産）額">
          <a:extLst>
            <a:ext uri="{FF2B5EF4-FFF2-40B4-BE49-F238E27FC236}">
              <a16:creationId xmlns:a16="http://schemas.microsoft.com/office/drawing/2014/main" id="{BE13B192-B28A-42C3-A2AF-9AA7260C4E41}"/>
            </a:ext>
          </a:extLst>
        </xdr:cNvPr>
        <xdr:cNvSpPr txBox="1"/>
      </xdr:nvSpPr>
      <xdr:spPr>
        <a:xfrm>
          <a:off x="9281505" y="18353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170783</xdr:rowOff>
    </xdr:from>
    <xdr:ext cx="690189" cy="259045"/>
    <xdr:sp macro="" textlink="">
      <xdr:nvSpPr>
        <xdr:cNvPr id="490" name="n_2aveValue【港湾・漁港】&#10;一人当たり有形固定資産（償却資産）額">
          <a:extLst>
            <a:ext uri="{FF2B5EF4-FFF2-40B4-BE49-F238E27FC236}">
              <a16:creationId xmlns:a16="http://schemas.microsoft.com/office/drawing/2014/main" id="{8A4AF1C2-97E0-496D-9693-D5761D0C790E}"/>
            </a:ext>
          </a:extLst>
        </xdr:cNvPr>
        <xdr:cNvSpPr txBox="1"/>
      </xdr:nvSpPr>
      <xdr:spPr>
        <a:xfrm>
          <a:off x="8405205" y="183444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167006</xdr:rowOff>
    </xdr:from>
    <xdr:ext cx="690189" cy="259045"/>
    <xdr:sp macro="" textlink="">
      <xdr:nvSpPr>
        <xdr:cNvPr id="491" name="n_3aveValue【港湾・漁港】&#10;一人当たり有形固定資産（償却資産）額">
          <a:extLst>
            <a:ext uri="{FF2B5EF4-FFF2-40B4-BE49-F238E27FC236}">
              <a16:creationId xmlns:a16="http://schemas.microsoft.com/office/drawing/2014/main" id="{CEDF8180-E911-45D9-9869-EEA146DDE52D}"/>
            </a:ext>
          </a:extLst>
        </xdr:cNvPr>
        <xdr:cNvSpPr txBox="1"/>
      </xdr:nvSpPr>
      <xdr:spPr>
        <a:xfrm>
          <a:off x="7516205" y="18340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169538</xdr:rowOff>
    </xdr:from>
    <xdr:ext cx="690189" cy="259045"/>
    <xdr:sp macro="" textlink="">
      <xdr:nvSpPr>
        <xdr:cNvPr id="492" name="n_4aveValue【港湾・漁港】&#10;一人当たり有形固定資産（償却資産）額">
          <a:extLst>
            <a:ext uri="{FF2B5EF4-FFF2-40B4-BE49-F238E27FC236}">
              <a16:creationId xmlns:a16="http://schemas.microsoft.com/office/drawing/2014/main" id="{635F1017-86FF-4D28-908D-FF67B7C2AB44}"/>
            </a:ext>
          </a:extLst>
        </xdr:cNvPr>
        <xdr:cNvSpPr txBox="1"/>
      </xdr:nvSpPr>
      <xdr:spPr>
        <a:xfrm>
          <a:off x="6627205" y="18343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21423</xdr:rowOff>
    </xdr:from>
    <xdr:ext cx="599010" cy="259045"/>
    <xdr:sp macro="" textlink="">
      <xdr:nvSpPr>
        <xdr:cNvPr id="493" name="n_1mainValue【港湾・漁港】&#10;一人当たり有形固定資産（償却資産）額">
          <a:extLst>
            <a:ext uri="{FF2B5EF4-FFF2-40B4-BE49-F238E27FC236}">
              <a16:creationId xmlns:a16="http://schemas.microsoft.com/office/drawing/2014/main" id="{9D3A5DCA-483B-4A4A-BE89-A00207787C68}"/>
            </a:ext>
          </a:extLst>
        </xdr:cNvPr>
        <xdr:cNvSpPr txBox="1"/>
      </xdr:nvSpPr>
      <xdr:spPr>
        <a:xfrm>
          <a:off x="9327095" y="1870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21451</xdr:rowOff>
    </xdr:from>
    <xdr:ext cx="599010" cy="259045"/>
    <xdr:sp macro="" textlink="">
      <xdr:nvSpPr>
        <xdr:cNvPr id="494" name="n_2mainValue【港湾・漁港】&#10;一人当たり有形固定資産（償却資産）額">
          <a:extLst>
            <a:ext uri="{FF2B5EF4-FFF2-40B4-BE49-F238E27FC236}">
              <a16:creationId xmlns:a16="http://schemas.microsoft.com/office/drawing/2014/main" id="{A0BCD885-D7EC-4B6D-80D1-249C4DE22F51}"/>
            </a:ext>
          </a:extLst>
        </xdr:cNvPr>
        <xdr:cNvSpPr txBox="1"/>
      </xdr:nvSpPr>
      <xdr:spPr>
        <a:xfrm>
          <a:off x="8450795" y="1870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21491</xdr:rowOff>
    </xdr:from>
    <xdr:ext cx="599010" cy="259045"/>
    <xdr:sp macro="" textlink="">
      <xdr:nvSpPr>
        <xdr:cNvPr id="495" name="n_3mainValue【港湾・漁港】&#10;一人当たり有形固定資産（償却資産）額">
          <a:extLst>
            <a:ext uri="{FF2B5EF4-FFF2-40B4-BE49-F238E27FC236}">
              <a16:creationId xmlns:a16="http://schemas.microsoft.com/office/drawing/2014/main" id="{8D505168-AE91-4DD0-8A76-406728ACF989}"/>
            </a:ext>
          </a:extLst>
        </xdr:cNvPr>
        <xdr:cNvSpPr txBox="1"/>
      </xdr:nvSpPr>
      <xdr:spPr>
        <a:xfrm>
          <a:off x="7561795" y="187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21525</xdr:rowOff>
    </xdr:from>
    <xdr:ext cx="599010" cy="259045"/>
    <xdr:sp macro="" textlink="">
      <xdr:nvSpPr>
        <xdr:cNvPr id="496" name="n_4mainValue【港湾・漁港】&#10;一人当たり有形固定資産（償却資産）額">
          <a:extLst>
            <a:ext uri="{FF2B5EF4-FFF2-40B4-BE49-F238E27FC236}">
              <a16:creationId xmlns:a16="http://schemas.microsoft.com/office/drawing/2014/main" id="{EB9B7250-5AC9-4D2B-9FBB-49372D7DF2BF}"/>
            </a:ext>
          </a:extLst>
        </xdr:cNvPr>
        <xdr:cNvSpPr txBox="1"/>
      </xdr:nvSpPr>
      <xdr:spPr>
        <a:xfrm>
          <a:off x="6672795" y="1870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4F313F29-6A67-4B5A-A4ED-D94438C0D10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965B4C29-42EA-409A-91EA-AC644C6F62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BDB6F35D-4510-4797-B17D-1F5DB74C2A7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F8BBE222-3BD6-4237-BDFE-2724A6D2176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1993233F-6C79-46A0-8CEA-B4B143FF10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2ED09D7B-1900-4CFA-85CA-A9E5C9FD69C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D1B30FC3-CF88-458F-83A3-0582CE403FF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CB3B06B6-6F39-4D1C-9E0C-5FAAB6C13BD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CE202564-0383-4BEC-809F-ACE21665E9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8D717285-7BE7-414D-8C08-7532F32D4DC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BA402107-5186-4D08-AEF4-67F083CFEB7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B88AB6D5-4619-41F8-92A0-C55DAC3F645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261266C1-240F-4BA2-902E-85F78C510AF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3FB8AEF2-7904-4CDF-BFF4-F3CE79F2D4B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C3E0F3A9-CBDF-4E5E-921A-A05968F574E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F226FE0D-153E-4900-B463-DBF51278F34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47EDE5A2-1E8E-4CCA-A0D6-22FF1757138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BDA82A60-BB12-42C7-B528-18EF2E24866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A1CBF0A6-0E0D-43CB-9226-074B6BA3ADD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6918FA64-A330-4E3F-BCD0-CF5B955747C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7" name="テキスト ボックス 516">
          <a:extLst>
            <a:ext uri="{FF2B5EF4-FFF2-40B4-BE49-F238E27FC236}">
              <a16:creationId xmlns:a16="http://schemas.microsoft.com/office/drawing/2014/main" id="{6FA35BA0-3E11-4F7D-BE63-15EA60D5CEE3}"/>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CE649379-B57C-4AC3-9EA2-C3837015940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F5B22363-56F2-450B-882A-6214EE5FB9D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20" name="直線コネクタ 519">
          <a:extLst>
            <a:ext uri="{FF2B5EF4-FFF2-40B4-BE49-F238E27FC236}">
              <a16:creationId xmlns:a16="http://schemas.microsoft.com/office/drawing/2014/main" id="{26EF88E1-D6E7-499A-ADD8-3BEC873BA8A5}"/>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D2F0BDD7-E29E-40F5-A5C8-11AA2E0D8CD9}"/>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2" name="直線コネクタ 521">
          <a:extLst>
            <a:ext uri="{FF2B5EF4-FFF2-40B4-BE49-F238E27FC236}">
              <a16:creationId xmlns:a16="http://schemas.microsoft.com/office/drawing/2014/main" id="{77F09DD8-7009-4EBD-94FA-CA0FB4AB62E5}"/>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0038AB24-3B31-4779-8131-0D1DD826458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4" name="直線コネクタ 523">
          <a:extLst>
            <a:ext uri="{FF2B5EF4-FFF2-40B4-BE49-F238E27FC236}">
              <a16:creationId xmlns:a16="http://schemas.microsoft.com/office/drawing/2014/main" id="{823EE460-4488-4153-BEDF-7F8DE0F9166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CDA32423-669E-4A51-B9C7-6D91C4C904A3}"/>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26" name="フローチャート: 判断 525">
          <a:extLst>
            <a:ext uri="{FF2B5EF4-FFF2-40B4-BE49-F238E27FC236}">
              <a16:creationId xmlns:a16="http://schemas.microsoft.com/office/drawing/2014/main" id="{2FDFBE85-ED4E-4FC6-9AA5-096A9E3F3934}"/>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527" name="フローチャート: 判断 526">
          <a:extLst>
            <a:ext uri="{FF2B5EF4-FFF2-40B4-BE49-F238E27FC236}">
              <a16:creationId xmlns:a16="http://schemas.microsoft.com/office/drawing/2014/main" id="{55939DB9-FD65-466E-8086-0EF7DCAE98D9}"/>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528" name="フローチャート: 判断 527">
          <a:extLst>
            <a:ext uri="{FF2B5EF4-FFF2-40B4-BE49-F238E27FC236}">
              <a16:creationId xmlns:a16="http://schemas.microsoft.com/office/drawing/2014/main" id="{91665788-5E80-4DFA-8688-364EACA1C069}"/>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529" name="フローチャート: 判断 528">
          <a:extLst>
            <a:ext uri="{FF2B5EF4-FFF2-40B4-BE49-F238E27FC236}">
              <a16:creationId xmlns:a16="http://schemas.microsoft.com/office/drawing/2014/main" id="{FFCADF46-E2B4-4303-9263-114D2E4CF5A3}"/>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530" name="フローチャート: 判断 529">
          <a:extLst>
            <a:ext uri="{FF2B5EF4-FFF2-40B4-BE49-F238E27FC236}">
              <a16:creationId xmlns:a16="http://schemas.microsoft.com/office/drawing/2014/main" id="{1B9196EC-ADD1-441E-A99F-5C16C67C93E7}"/>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1C225DB-C8FD-46DC-8266-C8B840F9BD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50ECE687-8B04-4B78-BAB7-0887EAC3EC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36B84B8-06E4-401A-BF0B-F9B3EFD07D6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B124C01-2F8A-4DA9-AA73-4308EDF769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8A9D345E-15C5-4C94-873D-8B5916CAE6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536" name="楕円 535">
          <a:extLst>
            <a:ext uri="{FF2B5EF4-FFF2-40B4-BE49-F238E27FC236}">
              <a16:creationId xmlns:a16="http://schemas.microsoft.com/office/drawing/2014/main" id="{0BFA233F-35A7-49DA-A1E4-AD031E70B7F1}"/>
            </a:ext>
          </a:extLst>
        </xdr:cNvPr>
        <xdr:cNvSpPr/>
      </xdr:nvSpPr>
      <xdr:spPr>
        <a:xfrm>
          <a:off x="162687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170197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C890D096-97F5-4524-9D97-792982E34EAC}"/>
            </a:ext>
          </a:extLst>
        </xdr:cNvPr>
        <xdr:cNvSpPr txBox="1"/>
      </xdr:nvSpPr>
      <xdr:spPr>
        <a:xfrm>
          <a:off x="16357600"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147320</xdr:rowOff>
    </xdr:from>
    <xdr:to>
      <xdr:col>81</xdr:col>
      <xdr:colOff>101600</xdr:colOff>
      <xdr:row>36</xdr:row>
      <xdr:rowOff>77470</xdr:rowOff>
    </xdr:to>
    <xdr:sp macro="" textlink="">
      <xdr:nvSpPr>
        <xdr:cNvPr id="538" name="楕円 537">
          <a:extLst>
            <a:ext uri="{FF2B5EF4-FFF2-40B4-BE49-F238E27FC236}">
              <a16:creationId xmlns:a16="http://schemas.microsoft.com/office/drawing/2014/main" id="{CB9BF80C-8369-4C3A-9A6A-D0779B088141}"/>
            </a:ext>
          </a:extLst>
        </xdr:cNvPr>
        <xdr:cNvSpPr/>
      </xdr:nvSpPr>
      <xdr:spPr>
        <a:xfrm>
          <a:off x="15430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26670</xdr:rowOff>
    </xdr:from>
    <xdr:to>
      <xdr:col>85</xdr:col>
      <xdr:colOff>127000</xdr:colOff>
      <xdr:row>36</xdr:row>
      <xdr:rowOff>26670</xdr:rowOff>
    </xdr:to>
    <xdr:cxnSp macro="">
      <xdr:nvCxnSpPr>
        <xdr:cNvPr id="539" name="直線コネクタ 538">
          <a:extLst>
            <a:ext uri="{FF2B5EF4-FFF2-40B4-BE49-F238E27FC236}">
              <a16:creationId xmlns:a16="http://schemas.microsoft.com/office/drawing/2014/main" id="{726D60B4-48DD-420F-ABF3-F26517A7CEDD}"/>
            </a:ext>
          </a:extLst>
        </xdr:cNvPr>
        <xdr:cNvCxnSpPr/>
      </xdr:nvCxnSpPr>
      <xdr:spPr>
        <a:xfrm>
          <a:off x="15481300" y="6198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86360</xdr:rowOff>
    </xdr:from>
    <xdr:to>
      <xdr:col>76</xdr:col>
      <xdr:colOff>165100</xdr:colOff>
      <xdr:row>36</xdr:row>
      <xdr:rowOff>16510</xdr:rowOff>
    </xdr:to>
    <xdr:sp macro="" textlink="">
      <xdr:nvSpPr>
        <xdr:cNvPr id="540" name="楕円 539">
          <a:extLst>
            <a:ext uri="{FF2B5EF4-FFF2-40B4-BE49-F238E27FC236}">
              <a16:creationId xmlns:a16="http://schemas.microsoft.com/office/drawing/2014/main" id="{AF043987-3117-40D9-AAE5-02C2DC5261AF}"/>
            </a:ext>
          </a:extLst>
        </xdr:cNvPr>
        <xdr:cNvSpPr/>
      </xdr:nvSpPr>
      <xdr:spPr>
        <a:xfrm>
          <a:off x="14541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137160</xdr:rowOff>
    </xdr:from>
    <xdr:to>
      <xdr:col>81</xdr:col>
      <xdr:colOff>50800</xdr:colOff>
      <xdr:row>36</xdr:row>
      <xdr:rowOff>26670</xdr:rowOff>
    </xdr:to>
    <xdr:cxnSp macro="">
      <xdr:nvCxnSpPr>
        <xdr:cNvPr id="541" name="直線コネクタ 540">
          <a:extLst>
            <a:ext uri="{FF2B5EF4-FFF2-40B4-BE49-F238E27FC236}">
              <a16:creationId xmlns:a16="http://schemas.microsoft.com/office/drawing/2014/main" id="{A3398914-A1EE-4185-822F-4B4A7E83BEFF}"/>
            </a:ext>
          </a:extLst>
        </xdr:cNvPr>
        <xdr:cNvCxnSpPr/>
      </xdr:nvCxnSpPr>
      <xdr:spPr>
        <a:xfrm>
          <a:off x="14592300" y="61379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26670</xdr:rowOff>
    </xdr:from>
    <xdr:to>
      <xdr:col>72</xdr:col>
      <xdr:colOff>38100</xdr:colOff>
      <xdr:row>35</xdr:row>
      <xdr:rowOff>128270</xdr:rowOff>
    </xdr:to>
    <xdr:sp macro="" textlink="">
      <xdr:nvSpPr>
        <xdr:cNvPr id="542" name="楕円 541">
          <a:extLst>
            <a:ext uri="{FF2B5EF4-FFF2-40B4-BE49-F238E27FC236}">
              <a16:creationId xmlns:a16="http://schemas.microsoft.com/office/drawing/2014/main" id="{8E9F9B46-A52D-4E11-A47D-C11BB00436CE}"/>
            </a:ext>
          </a:extLst>
        </xdr:cNvPr>
        <xdr:cNvSpPr/>
      </xdr:nvSpPr>
      <xdr:spPr>
        <a:xfrm>
          <a:off x="136525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77470</xdr:rowOff>
    </xdr:from>
    <xdr:to>
      <xdr:col>76</xdr:col>
      <xdr:colOff>114300</xdr:colOff>
      <xdr:row>35</xdr:row>
      <xdr:rowOff>137160</xdr:rowOff>
    </xdr:to>
    <xdr:cxnSp macro="">
      <xdr:nvCxnSpPr>
        <xdr:cNvPr id="543" name="直線コネクタ 542">
          <a:extLst>
            <a:ext uri="{FF2B5EF4-FFF2-40B4-BE49-F238E27FC236}">
              <a16:creationId xmlns:a16="http://schemas.microsoft.com/office/drawing/2014/main" id="{2314179F-5C5A-4D99-AFE2-DD4FF23BB5BC}"/>
            </a:ext>
          </a:extLst>
        </xdr:cNvPr>
        <xdr:cNvCxnSpPr/>
      </xdr:nvCxnSpPr>
      <xdr:spPr>
        <a:xfrm>
          <a:off x="13703300" y="607822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137160</xdr:rowOff>
    </xdr:from>
    <xdr:to>
      <xdr:col>67</xdr:col>
      <xdr:colOff>101600</xdr:colOff>
      <xdr:row>35</xdr:row>
      <xdr:rowOff>67310</xdr:rowOff>
    </xdr:to>
    <xdr:sp macro="" textlink="">
      <xdr:nvSpPr>
        <xdr:cNvPr id="544" name="楕円 543">
          <a:extLst>
            <a:ext uri="{FF2B5EF4-FFF2-40B4-BE49-F238E27FC236}">
              <a16:creationId xmlns:a16="http://schemas.microsoft.com/office/drawing/2014/main" id="{E64DB491-7126-4380-8E97-C7C5291CD470}"/>
            </a:ext>
          </a:extLst>
        </xdr:cNvPr>
        <xdr:cNvSpPr/>
      </xdr:nvSpPr>
      <xdr:spPr>
        <a:xfrm>
          <a:off x="127635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16510</xdr:rowOff>
    </xdr:from>
    <xdr:to>
      <xdr:col>71</xdr:col>
      <xdr:colOff>177800</xdr:colOff>
      <xdr:row>35</xdr:row>
      <xdr:rowOff>77470</xdr:rowOff>
    </xdr:to>
    <xdr:cxnSp macro="">
      <xdr:nvCxnSpPr>
        <xdr:cNvPr id="545" name="直線コネクタ 544">
          <a:extLst>
            <a:ext uri="{FF2B5EF4-FFF2-40B4-BE49-F238E27FC236}">
              <a16:creationId xmlns:a16="http://schemas.microsoft.com/office/drawing/2014/main" id="{C8C2C4F0-0E2F-4BF0-9802-ED4D6E92ED0B}"/>
            </a:ext>
          </a:extLst>
        </xdr:cNvPr>
        <xdr:cNvCxnSpPr/>
      </xdr:nvCxnSpPr>
      <xdr:spPr>
        <a:xfrm>
          <a:off x="12814300" y="6017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5020C8DA-F593-4968-9AB0-E0771FB5EC5E}"/>
            </a:ext>
          </a:extLst>
        </xdr:cNvPr>
        <xdr:cNvSpPr txBox="1"/>
      </xdr:nvSpPr>
      <xdr:spPr>
        <a:xfrm>
          <a:off x="1526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3167C684-A43E-4415-9234-F16E0F5FB0F2}"/>
            </a:ext>
          </a:extLst>
        </xdr:cNvPr>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DF0ADEC9-A569-45D4-8866-DDBA70CD96B1}"/>
            </a:ext>
          </a:extLst>
        </xdr:cNvPr>
        <xdr:cNvSpPr txBox="1"/>
      </xdr:nvSpPr>
      <xdr:spPr>
        <a:xfrm>
          <a:off x="13500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A6202031-A9E2-4C01-B92E-C46BCF40522C}"/>
            </a:ext>
          </a:extLst>
        </xdr:cNvPr>
        <xdr:cNvSpPr txBox="1"/>
      </xdr:nvSpPr>
      <xdr:spPr>
        <a:xfrm>
          <a:off x="12611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93997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D1CC627B-F702-4856-9578-8BA66F4098B5}"/>
            </a:ext>
          </a:extLst>
        </xdr:cNvPr>
        <xdr:cNvSpPr txBox="1"/>
      </xdr:nvSpPr>
      <xdr:spPr>
        <a:xfrm>
          <a:off x="1526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33037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E73075-07E3-41CF-905D-A802D43ACFC7}"/>
            </a:ext>
          </a:extLst>
        </xdr:cNvPr>
        <xdr:cNvSpPr txBox="1"/>
      </xdr:nvSpPr>
      <xdr:spPr>
        <a:xfrm>
          <a:off x="14389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144797</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2167C008-3B6B-4186-A65B-C5E5BA926BB3}"/>
            </a:ext>
          </a:extLst>
        </xdr:cNvPr>
        <xdr:cNvSpPr txBox="1"/>
      </xdr:nvSpPr>
      <xdr:spPr>
        <a:xfrm>
          <a:off x="1350074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83837</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274E0E3C-C0F8-4E5E-B1E0-8D4C1BA0CB75}"/>
            </a:ext>
          </a:extLst>
        </xdr:cNvPr>
        <xdr:cNvSpPr txBox="1"/>
      </xdr:nvSpPr>
      <xdr:spPr>
        <a:xfrm>
          <a:off x="12611744"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84944FBB-C6AE-441E-BF1D-98B0EFDA44B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15C47464-34DE-4498-BD91-E0C599AE36A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4EF5E84C-0EAA-4C46-A092-814D7B4FC0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523AEA17-F595-46DE-8F9B-493E6B78111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CE5BABED-5E2C-41E3-8BE6-99E26E0D155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D99D3783-76CD-40DD-97A4-366B429DE18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49E84B88-19C6-49AE-8F63-1F631C4A6E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7867984A-51C5-4B45-81D1-60DA115DA66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CAF7D828-9A40-4A56-AAD5-FA55EA99811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162A211C-0A0E-4BAA-8B3B-5AEFCD3DC38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6B9B2E62-020F-4DA3-9FF1-1D8F83F49F4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id="{590BC7A0-6C88-4CB0-9341-9AAD5E8869B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5E2C66D8-CABA-49AF-B4C2-D4BA0A011D4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id="{7B9E672A-B260-4367-9609-71CE560417C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C87DA3BC-8E9B-4618-9028-861C5DAC912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id="{D3BD3D37-114B-4D70-9E1F-9333347261F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76E426B1-09BB-4E16-9C7D-2600CF4EECA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id="{7FF85356-69A4-41AC-AF7B-19E8F557E15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3E9F435A-921A-479E-8B1C-9674872183A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id="{8E312B79-46D7-4193-A3D1-A2107864E77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B58E030E-52B4-4221-89B5-9035A9AC3AD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id="{C67DEC5B-16C0-4D0D-AE20-53B00DC4ED5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416594B4-5091-4A47-BC3D-215D918FF5F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45B3F229-1293-477B-B6EA-B2A38A78238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930206F9-606A-474B-A387-E55949E6F9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79" name="直線コネクタ 578">
          <a:extLst>
            <a:ext uri="{FF2B5EF4-FFF2-40B4-BE49-F238E27FC236}">
              <a16:creationId xmlns:a16="http://schemas.microsoft.com/office/drawing/2014/main" id="{45D52C8F-1164-42FC-9164-FC7100C50F7E}"/>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2D628847-3508-46F3-AAD7-2BA58C8FCD1F}"/>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81" name="直線コネクタ 580">
          <a:extLst>
            <a:ext uri="{FF2B5EF4-FFF2-40B4-BE49-F238E27FC236}">
              <a16:creationId xmlns:a16="http://schemas.microsoft.com/office/drawing/2014/main" id="{20A4FA83-FC57-4A6B-B50D-ECE1C57BDB3E}"/>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3C14766F-D040-4585-8E17-34A650491689}"/>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83" name="直線コネクタ 582">
          <a:extLst>
            <a:ext uri="{FF2B5EF4-FFF2-40B4-BE49-F238E27FC236}">
              <a16:creationId xmlns:a16="http://schemas.microsoft.com/office/drawing/2014/main" id="{2FE52539-0581-45B0-939E-1DDBA8BAA60E}"/>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71E90279-9C40-4C8B-B2D7-C80AEBDD4C21}"/>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85" name="フローチャート: 判断 584">
          <a:extLst>
            <a:ext uri="{FF2B5EF4-FFF2-40B4-BE49-F238E27FC236}">
              <a16:creationId xmlns:a16="http://schemas.microsoft.com/office/drawing/2014/main" id="{E90DD3F6-0D71-4BFE-8A4F-5B81BEE5F9CD}"/>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586" name="フローチャート: 判断 585">
          <a:extLst>
            <a:ext uri="{FF2B5EF4-FFF2-40B4-BE49-F238E27FC236}">
              <a16:creationId xmlns:a16="http://schemas.microsoft.com/office/drawing/2014/main" id="{DD516562-C2AA-46B8-B08E-CBAB62B29FBD}"/>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587" name="フローチャート: 判断 586">
          <a:extLst>
            <a:ext uri="{FF2B5EF4-FFF2-40B4-BE49-F238E27FC236}">
              <a16:creationId xmlns:a16="http://schemas.microsoft.com/office/drawing/2014/main" id="{FB1DEE91-7687-466C-B966-270D53092268}"/>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588" name="フローチャート: 判断 587">
          <a:extLst>
            <a:ext uri="{FF2B5EF4-FFF2-40B4-BE49-F238E27FC236}">
              <a16:creationId xmlns:a16="http://schemas.microsoft.com/office/drawing/2014/main" id="{81B61508-09A3-4894-823D-01F5CAA14DD5}"/>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589" name="フローチャート: 判断 588">
          <a:extLst>
            <a:ext uri="{FF2B5EF4-FFF2-40B4-BE49-F238E27FC236}">
              <a16:creationId xmlns:a16="http://schemas.microsoft.com/office/drawing/2014/main" id="{3EBC467D-69C5-452E-A1F4-C2B7F9BEB030}"/>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E876C6FE-3AF3-4C84-9C28-830CB585021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5374081-2325-4431-BDD2-49736F3A063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6BCB3DEE-7699-446B-B313-F852D2C66E2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CBD7FD5A-5833-46B7-B067-DF1A9E9FBF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BAC5E951-3F22-4051-8CD2-71318BB09DD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146776</xdr:rowOff>
    </xdr:from>
    <xdr:to>
      <xdr:col>116</xdr:col>
      <xdr:colOff>114300</xdr:colOff>
      <xdr:row>40</xdr:row>
      <xdr:rowOff>76926</xdr:rowOff>
    </xdr:to>
    <xdr:sp macro="" textlink="">
      <xdr:nvSpPr>
        <xdr:cNvPr id="595" name="楕円 594">
          <a:extLst>
            <a:ext uri="{FF2B5EF4-FFF2-40B4-BE49-F238E27FC236}">
              <a16:creationId xmlns:a16="http://schemas.microsoft.com/office/drawing/2014/main" id="{147E0088-2C93-42E2-92E3-0BFB2188E12E}"/>
            </a:ext>
          </a:extLst>
        </xdr:cNvPr>
        <xdr:cNvSpPr/>
      </xdr:nvSpPr>
      <xdr:spPr>
        <a:xfrm>
          <a:off x="22110700" y="683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125203</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B2C87194-E070-45D3-94C5-0BB0B66CAF45}"/>
            </a:ext>
          </a:extLst>
        </xdr:cNvPr>
        <xdr:cNvSpPr txBox="1"/>
      </xdr:nvSpPr>
      <xdr:spPr>
        <a:xfrm>
          <a:off x="22199600" y="681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597" name="楕円 596">
          <a:extLst>
            <a:ext uri="{FF2B5EF4-FFF2-40B4-BE49-F238E27FC236}">
              <a16:creationId xmlns:a16="http://schemas.microsoft.com/office/drawing/2014/main" id="{85326790-5751-430B-BF58-9CAAB026D0B3}"/>
            </a:ext>
          </a:extLst>
        </xdr:cNvPr>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26126</xdr:rowOff>
    </xdr:from>
    <xdr:to>
      <xdr:col>116</xdr:col>
      <xdr:colOff>63500</xdr:colOff>
      <xdr:row>40</xdr:row>
      <xdr:rowOff>38100</xdr:rowOff>
    </xdr:to>
    <xdr:cxnSp macro="">
      <xdr:nvCxnSpPr>
        <xdr:cNvPr id="598" name="直線コネクタ 597">
          <a:extLst>
            <a:ext uri="{FF2B5EF4-FFF2-40B4-BE49-F238E27FC236}">
              <a16:creationId xmlns:a16="http://schemas.microsoft.com/office/drawing/2014/main" id="{564CDDCC-3FAB-467C-853D-6C0E8D4C15B4}"/>
            </a:ext>
          </a:extLst>
        </xdr:cNvPr>
        <xdr:cNvCxnSpPr/>
      </xdr:nvCxnSpPr>
      <xdr:spPr>
        <a:xfrm flipV="1">
          <a:off x="21323300" y="6884126"/>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166370</xdr:rowOff>
    </xdr:from>
    <xdr:to>
      <xdr:col>107</xdr:col>
      <xdr:colOff>101600</xdr:colOff>
      <xdr:row>40</xdr:row>
      <xdr:rowOff>96520</xdr:rowOff>
    </xdr:to>
    <xdr:sp macro="" textlink="">
      <xdr:nvSpPr>
        <xdr:cNvPr id="599" name="楕円 598">
          <a:extLst>
            <a:ext uri="{FF2B5EF4-FFF2-40B4-BE49-F238E27FC236}">
              <a16:creationId xmlns:a16="http://schemas.microsoft.com/office/drawing/2014/main" id="{0333B207-E78A-4C57-89CF-83BEFE1BB86D}"/>
            </a:ext>
          </a:extLst>
        </xdr:cNvPr>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45720</xdr:rowOff>
    </xdr:to>
    <xdr:cxnSp macro="">
      <xdr:nvCxnSpPr>
        <xdr:cNvPr id="600" name="直線コネクタ 599">
          <a:extLst>
            <a:ext uri="{FF2B5EF4-FFF2-40B4-BE49-F238E27FC236}">
              <a16:creationId xmlns:a16="http://schemas.microsoft.com/office/drawing/2014/main" id="{8EA8FE4B-779E-469F-BA3C-97C9F95B8190}"/>
            </a:ext>
          </a:extLst>
        </xdr:cNvPr>
        <xdr:cNvCxnSpPr/>
      </xdr:nvCxnSpPr>
      <xdr:spPr>
        <a:xfrm flipV="1">
          <a:off x="20434300" y="689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6894</xdr:rowOff>
    </xdr:from>
    <xdr:to>
      <xdr:col>102</xdr:col>
      <xdr:colOff>165100</xdr:colOff>
      <xdr:row>40</xdr:row>
      <xdr:rowOff>108494</xdr:rowOff>
    </xdr:to>
    <xdr:sp macro="" textlink="">
      <xdr:nvSpPr>
        <xdr:cNvPr id="601" name="楕円 600">
          <a:extLst>
            <a:ext uri="{FF2B5EF4-FFF2-40B4-BE49-F238E27FC236}">
              <a16:creationId xmlns:a16="http://schemas.microsoft.com/office/drawing/2014/main" id="{F194219E-7B05-4BC4-90C8-B71A819E28BB}"/>
            </a:ext>
          </a:extLst>
        </xdr:cNvPr>
        <xdr:cNvSpPr/>
      </xdr:nvSpPr>
      <xdr:spPr>
        <a:xfrm>
          <a:off x="19494500" y="68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45720</xdr:rowOff>
    </xdr:from>
    <xdr:to>
      <xdr:col>107</xdr:col>
      <xdr:colOff>50800</xdr:colOff>
      <xdr:row>40</xdr:row>
      <xdr:rowOff>57694</xdr:rowOff>
    </xdr:to>
    <xdr:cxnSp macro="">
      <xdr:nvCxnSpPr>
        <xdr:cNvPr id="602" name="直線コネクタ 601">
          <a:extLst>
            <a:ext uri="{FF2B5EF4-FFF2-40B4-BE49-F238E27FC236}">
              <a16:creationId xmlns:a16="http://schemas.microsoft.com/office/drawing/2014/main" id="{3FBA08D7-EB21-4D81-89CC-346D42FDCCBF}"/>
            </a:ext>
          </a:extLst>
        </xdr:cNvPr>
        <xdr:cNvCxnSpPr/>
      </xdr:nvCxnSpPr>
      <xdr:spPr>
        <a:xfrm flipV="1">
          <a:off x="19545300" y="690372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15603</xdr:rowOff>
    </xdr:from>
    <xdr:to>
      <xdr:col>98</xdr:col>
      <xdr:colOff>38100</xdr:colOff>
      <xdr:row>40</xdr:row>
      <xdr:rowOff>117203</xdr:rowOff>
    </xdr:to>
    <xdr:sp macro="" textlink="">
      <xdr:nvSpPr>
        <xdr:cNvPr id="603" name="楕円 602">
          <a:extLst>
            <a:ext uri="{FF2B5EF4-FFF2-40B4-BE49-F238E27FC236}">
              <a16:creationId xmlns:a16="http://schemas.microsoft.com/office/drawing/2014/main" id="{DC4560C0-0ADA-4B13-A887-9055BF11CBE4}"/>
            </a:ext>
          </a:extLst>
        </xdr:cNvPr>
        <xdr:cNvSpPr/>
      </xdr:nvSpPr>
      <xdr:spPr>
        <a:xfrm>
          <a:off x="18605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57694</xdr:rowOff>
    </xdr:from>
    <xdr:to>
      <xdr:col>102</xdr:col>
      <xdr:colOff>114300</xdr:colOff>
      <xdr:row>40</xdr:row>
      <xdr:rowOff>66403</xdr:rowOff>
    </xdr:to>
    <xdr:cxnSp macro="">
      <xdr:nvCxnSpPr>
        <xdr:cNvPr id="604" name="直線コネクタ 603">
          <a:extLst>
            <a:ext uri="{FF2B5EF4-FFF2-40B4-BE49-F238E27FC236}">
              <a16:creationId xmlns:a16="http://schemas.microsoft.com/office/drawing/2014/main" id="{31FC5C5A-4ED9-4E0A-BCD0-66F540B44CAB}"/>
            </a:ext>
          </a:extLst>
        </xdr:cNvPr>
        <xdr:cNvCxnSpPr/>
      </xdr:nvCxnSpPr>
      <xdr:spPr>
        <a:xfrm flipV="1">
          <a:off x="18656300" y="691569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F743391F-06EE-4350-92D8-F7619551D94B}"/>
            </a:ext>
          </a:extLst>
        </xdr:cNvPr>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F141B020-89ED-4D64-8971-21217929F328}"/>
            </a:ext>
          </a:extLst>
        </xdr:cNvPr>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475BAB79-C45D-4433-8242-0B883D028E9A}"/>
            </a:ext>
          </a:extLst>
        </xdr:cNvPr>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F0C58542-71A5-4D67-9CA7-5D114B8A170E}"/>
            </a:ext>
          </a:extLst>
        </xdr:cNvPr>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D41DCBE0-5D9C-4145-8149-79310C224A04}"/>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1E177222-3F29-4BC5-BA36-FB6CBF91AD27}"/>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99621</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3AD765AF-8881-438D-806C-65A00A3A4290}"/>
            </a:ext>
          </a:extLst>
        </xdr:cNvPr>
        <xdr:cNvSpPr txBox="1"/>
      </xdr:nvSpPr>
      <xdr:spPr>
        <a:xfrm>
          <a:off x="19310427" y="695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108330</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2D9884E3-4A4C-407E-B9C4-A103E566A6A3}"/>
            </a:ext>
          </a:extLst>
        </xdr:cNvPr>
        <xdr:cNvSpPr txBox="1"/>
      </xdr:nvSpPr>
      <xdr:spPr>
        <a:xfrm>
          <a:off x="18421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498A7CB5-DB33-44E5-ACB8-5AAAAE796E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368BBAD4-375D-44A1-B1BD-6F4CE469E1F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5DEB4436-B327-4F00-A39D-65FE4C0367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BC5DC2C3-0FDA-4084-BC54-13095CA5A24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63689679-E248-4930-95DB-6433422778F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65777A6-9736-448C-916A-147046C8567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80E9CFAD-13B0-4865-87AA-9AB7CEED4A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6571E91D-D1D4-4B73-ABFE-E62D7230BE5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82AE14CC-8BAE-43E0-9A46-17E28BFDAA1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C69E75C2-26B7-409F-AECC-3ECFF35A73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1867EDBA-73D2-41B9-BB14-5D7350E06AC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id="{2B08CFDB-1B62-4A75-97FA-4F09BFC0F61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C56C8007-E457-4AAD-8F4D-9FE492BF627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id="{03A5BDFF-EE24-4536-BF1E-ABB7A8EEC78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id="{8EF6201C-9DEC-467D-953C-3788F74E574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884562A2-72EC-4D5C-8284-54785E9B271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0AC28A13-5D49-4A85-8E05-C5C333510D0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id="{26B4330F-8AB7-4DBF-963A-073C46CFAA0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id="{E7B3E6BE-8457-4C25-9757-6461FA7B5CD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id="{5B61594D-42B8-4C4B-975F-D05A8517D3E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id="{E498D33B-8CB3-4B8D-8249-A0ABFD70A93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13AFCB75-94DE-4655-8AB2-7CCA03F9AE5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id="{F9F917E7-B3DD-4013-8948-847FC4632B6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62906E7B-2C9A-4C83-BE4B-0B369AD9530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37" name="直線コネクタ 636">
          <a:extLst>
            <a:ext uri="{FF2B5EF4-FFF2-40B4-BE49-F238E27FC236}">
              <a16:creationId xmlns:a16="http://schemas.microsoft.com/office/drawing/2014/main" id="{19E8FB9B-02EC-4D43-B0FE-CBFE3A411539}"/>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4A7F7519-892E-433A-A300-A0B5AF661EA3}"/>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39" name="直線コネクタ 638">
          <a:extLst>
            <a:ext uri="{FF2B5EF4-FFF2-40B4-BE49-F238E27FC236}">
              <a16:creationId xmlns:a16="http://schemas.microsoft.com/office/drawing/2014/main" id="{EB9AB5C5-4911-4564-AE66-EBE01181F882}"/>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2BA24219-B138-4836-B3F6-B801E63E584E}"/>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41" name="直線コネクタ 640">
          <a:extLst>
            <a:ext uri="{FF2B5EF4-FFF2-40B4-BE49-F238E27FC236}">
              <a16:creationId xmlns:a16="http://schemas.microsoft.com/office/drawing/2014/main" id="{7A0719F0-8232-43CE-B6B4-0EF8F49C8A0D}"/>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1C8CCFCA-AFC1-4E98-B980-0BA1BE2A82D3}"/>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43" name="フローチャート: 判断 642">
          <a:extLst>
            <a:ext uri="{FF2B5EF4-FFF2-40B4-BE49-F238E27FC236}">
              <a16:creationId xmlns:a16="http://schemas.microsoft.com/office/drawing/2014/main" id="{92F60CB8-3B04-41B8-B329-FF9D1A8C77FD}"/>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644" name="フローチャート: 判断 643">
          <a:extLst>
            <a:ext uri="{FF2B5EF4-FFF2-40B4-BE49-F238E27FC236}">
              <a16:creationId xmlns:a16="http://schemas.microsoft.com/office/drawing/2014/main" id="{DC647619-7977-46AC-B372-E6CCE3EEF9D1}"/>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5" name="フローチャート: 判断 644">
          <a:extLst>
            <a:ext uri="{FF2B5EF4-FFF2-40B4-BE49-F238E27FC236}">
              <a16:creationId xmlns:a16="http://schemas.microsoft.com/office/drawing/2014/main" id="{BFEFF71A-467E-4D71-B3DA-386057088617}"/>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646" name="フローチャート: 判断 645">
          <a:extLst>
            <a:ext uri="{FF2B5EF4-FFF2-40B4-BE49-F238E27FC236}">
              <a16:creationId xmlns:a16="http://schemas.microsoft.com/office/drawing/2014/main" id="{E7E61524-8496-44BA-A7DD-79E943B588E1}"/>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647" name="フローチャート: 判断 646">
          <a:extLst>
            <a:ext uri="{FF2B5EF4-FFF2-40B4-BE49-F238E27FC236}">
              <a16:creationId xmlns:a16="http://schemas.microsoft.com/office/drawing/2014/main" id="{33E98058-A06B-45D3-AB70-8B44065A6B29}"/>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CC4CC4D9-5AE4-495B-B247-2C5018DE1F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EEF0BFF-884B-4D51-A038-111867F8CA6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66F2441-F445-4DB8-B28B-3B484B7519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CF145C41-9592-4BCF-B67D-296FB23474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48EA0EE6-DF4D-4EFB-98B8-133E33490A6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653" name="楕円 652">
          <a:extLst>
            <a:ext uri="{FF2B5EF4-FFF2-40B4-BE49-F238E27FC236}">
              <a16:creationId xmlns:a16="http://schemas.microsoft.com/office/drawing/2014/main" id="{C7323653-6AB5-47FA-86B5-59F6DA157994}"/>
            </a:ext>
          </a:extLst>
        </xdr:cNvPr>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728D8CC4-9F16-4847-88AE-ED3BDDD55C1B}"/>
            </a:ext>
          </a:extLst>
        </xdr:cNvPr>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149225</xdr:rowOff>
    </xdr:from>
    <xdr:to>
      <xdr:col>81</xdr:col>
      <xdr:colOff>101600</xdr:colOff>
      <xdr:row>58</xdr:row>
      <xdr:rowOff>79375</xdr:rowOff>
    </xdr:to>
    <xdr:sp macro="" textlink="">
      <xdr:nvSpPr>
        <xdr:cNvPr id="655" name="楕円 654">
          <a:extLst>
            <a:ext uri="{FF2B5EF4-FFF2-40B4-BE49-F238E27FC236}">
              <a16:creationId xmlns:a16="http://schemas.microsoft.com/office/drawing/2014/main" id="{3581CE2A-3617-47A2-AE5D-99235FA1C640}"/>
            </a:ext>
          </a:extLst>
        </xdr:cNvPr>
        <xdr:cNvSpPr/>
      </xdr:nvSpPr>
      <xdr:spPr>
        <a:xfrm>
          <a:off x="15430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28575</xdr:rowOff>
    </xdr:to>
    <xdr:cxnSp macro="">
      <xdr:nvCxnSpPr>
        <xdr:cNvPr id="656" name="直線コネクタ 655">
          <a:extLst>
            <a:ext uri="{FF2B5EF4-FFF2-40B4-BE49-F238E27FC236}">
              <a16:creationId xmlns:a16="http://schemas.microsoft.com/office/drawing/2014/main" id="{CCF2FFBF-91F6-42D0-A8C7-9611E313D64B}"/>
            </a:ext>
          </a:extLst>
        </xdr:cNvPr>
        <xdr:cNvCxnSpPr/>
      </xdr:nvCxnSpPr>
      <xdr:spPr>
        <a:xfrm flipV="1">
          <a:off x="15481300" y="99593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105410</xdr:rowOff>
    </xdr:from>
    <xdr:to>
      <xdr:col>76</xdr:col>
      <xdr:colOff>165100</xdr:colOff>
      <xdr:row>58</xdr:row>
      <xdr:rowOff>35560</xdr:rowOff>
    </xdr:to>
    <xdr:sp macro="" textlink="">
      <xdr:nvSpPr>
        <xdr:cNvPr id="657" name="楕円 656">
          <a:extLst>
            <a:ext uri="{FF2B5EF4-FFF2-40B4-BE49-F238E27FC236}">
              <a16:creationId xmlns:a16="http://schemas.microsoft.com/office/drawing/2014/main" id="{07C1EA95-2EAC-40B5-8EB9-63C0C521AD4C}"/>
            </a:ext>
          </a:extLst>
        </xdr:cNvPr>
        <xdr:cNvSpPr/>
      </xdr:nvSpPr>
      <xdr:spPr>
        <a:xfrm>
          <a:off x="14541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156210</xdr:rowOff>
    </xdr:from>
    <xdr:to>
      <xdr:col>81</xdr:col>
      <xdr:colOff>50800</xdr:colOff>
      <xdr:row>58</xdr:row>
      <xdr:rowOff>28575</xdr:rowOff>
    </xdr:to>
    <xdr:cxnSp macro="">
      <xdr:nvCxnSpPr>
        <xdr:cNvPr id="658" name="直線コネクタ 657">
          <a:extLst>
            <a:ext uri="{FF2B5EF4-FFF2-40B4-BE49-F238E27FC236}">
              <a16:creationId xmlns:a16="http://schemas.microsoft.com/office/drawing/2014/main" id="{D56215B1-BE34-4126-814F-3849DB8A052D}"/>
            </a:ext>
          </a:extLst>
        </xdr:cNvPr>
        <xdr:cNvCxnSpPr/>
      </xdr:nvCxnSpPr>
      <xdr:spPr>
        <a:xfrm>
          <a:off x="14592300" y="99288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61595</xdr:rowOff>
    </xdr:from>
    <xdr:to>
      <xdr:col>72</xdr:col>
      <xdr:colOff>38100</xdr:colOff>
      <xdr:row>57</xdr:row>
      <xdr:rowOff>163195</xdr:rowOff>
    </xdr:to>
    <xdr:sp macro="" textlink="">
      <xdr:nvSpPr>
        <xdr:cNvPr id="659" name="楕円 658">
          <a:extLst>
            <a:ext uri="{FF2B5EF4-FFF2-40B4-BE49-F238E27FC236}">
              <a16:creationId xmlns:a16="http://schemas.microsoft.com/office/drawing/2014/main" id="{A17D5848-2BE6-46D4-A5E1-D29C9D8094E4}"/>
            </a:ext>
          </a:extLst>
        </xdr:cNvPr>
        <xdr:cNvSpPr/>
      </xdr:nvSpPr>
      <xdr:spPr>
        <a:xfrm>
          <a:off x="13652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112395</xdr:rowOff>
    </xdr:from>
    <xdr:to>
      <xdr:col>76</xdr:col>
      <xdr:colOff>114300</xdr:colOff>
      <xdr:row>57</xdr:row>
      <xdr:rowOff>156210</xdr:rowOff>
    </xdr:to>
    <xdr:cxnSp macro="">
      <xdr:nvCxnSpPr>
        <xdr:cNvPr id="660" name="直線コネクタ 659">
          <a:extLst>
            <a:ext uri="{FF2B5EF4-FFF2-40B4-BE49-F238E27FC236}">
              <a16:creationId xmlns:a16="http://schemas.microsoft.com/office/drawing/2014/main" id="{01E144C3-1CDB-46D9-80CF-D70E0EDB452C}"/>
            </a:ext>
          </a:extLst>
        </xdr:cNvPr>
        <xdr:cNvCxnSpPr/>
      </xdr:nvCxnSpPr>
      <xdr:spPr>
        <a:xfrm>
          <a:off x="13703300" y="98850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33020</xdr:rowOff>
    </xdr:from>
    <xdr:to>
      <xdr:col>67</xdr:col>
      <xdr:colOff>101600</xdr:colOff>
      <xdr:row>57</xdr:row>
      <xdr:rowOff>134620</xdr:rowOff>
    </xdr:to>
    <xdr:sp macro="" textlink="">
      <xdr:nvSpPr>
        <xdr:cNvPr id="661" name="楕円 660">
          <a:extLst>
            <a:ext uri="{FF2B5EF4-FFF2-40B4-BE49-F238E27FC236}">
              <a16:creationId xmlns:a16="http://schemas.microsoft.com/office/drawing/2014/main" id="{8FB9E26C-6288-44DE-BA96-D877270C6F4B}"/>
            </a:ext>
          </a:extLst>
        </xdr:cNvPr>
        <xdr:cNvSpPr/>
      </xdr:nvSpPr>
      <xdr:spPr>
        <a:xfrm>
          <a:off x="12763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83820</xdr:rowOff>
    </xdr:from>
    <xdr:to>
      <xdr:col>71</xdr:col>
      <xdr:colOff>177800</xdr:colOff>
      <xdr:row>57</xdr:row>
      <xdr:rowOff>112395</xdr:rowOff>
    </xdr:to>
    <xdr:cxnSp macro="">
      <xdr:nvCxnSpPr>
        <xdr:cNvPr id="662" name="直線コネクタ 661">
          <a:extLst>
            <a:ext uri="{FF2B5EF4-FFF2-40B4-BE49-F238E27FC236}">
              <a16:creationId xmlns:a16="http://schemas.microsoft.com/office/drawing/2014/main" id="{3EB60269-A845-4E1E-BB6E-E5C1DCAE2C1C}"/>
            </a:ext>
          </a:extLst>
        </xdr:cNvPr>
        <xdr:cNvCxnSpPr/>
      </xdr:nvCxnSpPr>
      <xdr:spPr>
        <a:xfrm>
          <a:off x="12814300" y="98564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663" name="n_1aveValue【学校施設】&#10;有形固定資産減価償却率">
          <a:extLst>
            <a:ext uri="{FF2B5EF4-FFF2-40B4-BE49-F238E27FC236}">
              <a16:creationId xmlns:a16="http://schemas.microsoft.com/office/drawing/2014/main" id="{1D1971DF-6857-481D-B35E-0A4EB3C08105}"/>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64" name="n_2aveValue【学校施設】&#10;有形固定資産減価償却率">
          <a:extLst>
            <a:ext uri="{FF2B5EF4-FFF2-40B4-BE49-F238E27FC236}">
              <a16:creationId xmlns:a16="http://schemas.microsoft.com/office/drawing/2014/main" id="{198A4485-2DDA-43CD-8D2E-162C9337E7BC}"/>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665" name="n_3aveValue【学校施設】&#10;有形固定資産減価償却率">
          <a:extLst>
            <a:ext uri="{FF2B5EF4-FFF2-40B4-BE49-F238E27FC236}">
              <a16:creationId xmlns:a16="http://schemas.microsoft.com/office/drawing/2014/main" id="{FE749072-FC60-4BA5-B5E3-502CD27D281C}"/>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666" name="n_4aveValue【学校施設】&#10;有形固定資産減価償却率">
          <a:extLst>
            <a:ext uri="{FF2B5EF4-FFF2-40B4-BE49-F238E27FC236}">
              <a16:creationId xmlns:a16="http://schemas.microsoft.com/office/drawing/2014/main" id="{D37811FE-43F6-40AD-939E-BC8343DFFD18}"/>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95902</xdr:rowOff>
    </xdr:from>
    <xdr:ext cx="405111" cy="259045"/>
    <xdr:sp macro="" textlink="">
      <xdr:nvSpPr>
        <xdr:cNvPr id="667" name="n_1mainValue【学校施設】&#10;有形固定資産減価償却率">
          <a:extLst>
            <a:ext uri="{FF2B5EF4-FFF2-40B4-BE49-F238E27FC236}">
              <a16:creationId xmlns:a16="http://schemas.microsoft.com/office/drawing/2014/main" id="{37A25C61-E31B-4721-BC21-7844B91A2669}"/>
            </a:ext>
          </a:extLst>
        </xdr:cNvPr>
        <xdr:cNvSpPr txBox="1"/>
      </xdr:nvSpPr>
      <xdr:spPr>
        <a:xfrm>
          <a:off x="15266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52087</xdr:rowOff>
    </xdr:from>
    <xdr:ext cx="405111" cy="259045"/>
    <xdr:sp macro="" textlink="">
      <xdr:nvSpPr>
        <xdr:cNvPr id="668" name="n_2mainValue【学校施設】&#10;有形固定資産減価償却率">
          <a:extLst>
            <a:ext uri="{FF2B5EF4-FFF2-40B4-BE49-F238E27FC236}">
              <a16:creationId xmlns:a16="http://schemas.microsoft.com/office/drawing/2014/main" id="{F12A5394-02F7-4489-B8EF-BB26AAE84C7D}"/>
            </a:ext>
          </a:extLst>
        </xdr:cNvPr>
        <xdr:cNvSpPr txBox="1"/>
      </xdr:nvSpPr>
      <xdr:spPr>
        <a:xfrm>
          <a:off x="14389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8272</xdr:rowOff>
    </xdr:from>
    <xdr:ext cx="405111" cy="259045"/>
    <xdr:sp macro="" textlink="">
      <xdr:nvSpPr>
        <xdr:cNvPr id="669" name="n_3mainValue【学校施設】&#10;有形固定資産減価償却率">
          <a:extLst>
            <a:ext uri="{FF2B5EF4-FFF2-40B4-BE49-F238E27FC236}">
              <a16:creationId xmlns:a16="http://schemas.microsoft.com/office/drawing/2014/main" id="{6B766BF6-4577-49FF-988F-2109AA0C1C8A}"/>
            </a:ext>
          </a:extLst>
        </xdr:cNvPr>
        <xdr:cNvSpPr txBox="1"/>
      </xdr:nvSpPr>
      <xdr:spPr>
        <a:xfrm>
          <a:off x="135007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151147</xdr:rowOff>
    </xdr:from>
    <xdr:ext cx="405111" cy="259045"/>
    <xdr:sp macro="" textlink="">
      <xdr:nvSpPr>
        <xdr:cNvPr id="670" name="n_4mainValue【学校施設】&#10;有形固定資産減価償却率">
          <a:extLst>
            <a:ext uri="{FF2B5EF4-FFF2-40B4-BE49-F238E27FC236}">
              <a16:creationId xmlns:a16="http://schemas.microsoft.com/office/drawing/2014/main" id="{AE4A0CD5-1511-4F10-8906-B195BD04FF8D}"/>
            </a:ext>
          </a:extLst>
        </xdr:cNvPr>
        <xdr:cNvSpPr txBox="1"/>
      </xdr:nvSpPr>
      <xdr:spPr>
        <a:xfrm>
          <a:off x="12611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664E7867-EF8F-4EDB-A85B-15855C8717E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A276F47D-1442-4FA9-A18E-B81F6FD196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1B76EFCC-E1E0-4A68-9D60-28DD234E465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545F6827-CD2C-437B-8B71-19D1E0D6E2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469E7B68-6DED-4D0B-BFEE-752EE2E8DF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70C71131-AE2C-412E-86E9-5ABD6C6EFD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341FDE1B-86C8-471C-B285-7BECCBF9A39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BBFE6E11-F5A2-46C3-8946-B1A0A8EDDF4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5DF48E6-FDEE-42B3-A38C-53EC8FA3038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32C5131C-C916-4E86-B02A-3CC48F3E782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10C93A5B-40D6-4BBD-A2C8-88C3A9094CB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FA329999-83C1-41A1-B9F4-974984776E2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4D597C3C-2AB2-4F0D-8E3C-5D9C809CACA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AF41350C-804E-46EB-95E0-E41D3E2895E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6E67AA29-91B2-4408-868B-DACE840CEC8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6" name="テキスト ボックス 685">
          <a:extLst>
            <a:ext uri="{FF2B5EF4-FFF2-40B4-BE49-F238E27FC236}">
              <a16:creationId xmlns:a16="http://schemas.microsoft.com/office/drawing/2014/main" id="{C56C5FEB-4F42-45F8-AB5C-0B3FA5A5BDE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8B44A0DC-B469-470E-ACE7-046201E3FAB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8" name="テキスト ボックス 687">
          <a:extLst>
            <a:ext uri="{FF2B5EF4-FFF2-40B4-BE49-F238E27FC236}">
              <a16:creationId xmlns:a16="http://schemas.microsoft.com/office/drawing/2014/main" id="{485711E2-88F5-4873-A212-46898368ACE7}"/>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DE331AB7-F187-421A-B2E6-8A646874BC0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a:extLst>
            <a:ext uri="{FF2B5EF4-FFF2-40B4-BE49-F238E27FC236}">
              <a16:creationId xmlns:a16="http://schemas.microsoft.com/office/drawing/2014/main" id="{0AB07345-C971-4F05-82F7-67FE39E77553}"/>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C91E2C2D-524E-4D20-886E-9A62A9F344B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0CF0C142-5B08-4C73-991B-DFDD5B15C28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0187A118-BF46-4B82-8B62-B23D2DC143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94" name="直線コネクタ 693">
          <a:extLst>
            <a:ext uri="{FF2B5EF4-FFF2-40B4-BE49-F238E27FC236}">
              <a16:creationId xmlns:a16="http://schemas.microsoft.com/office/drawing/2014/main" id="{91166C86-FBDB-4C09-844E-925A342DDE89}"/>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95" name="【学校施設】&#10;一人当たり面積最小値テキスト">
          <a:extLst>
            <a:ext uri="{FF2B5EF4-FFF2-40B4-BE49-F238E27FC236}">
              <a16:creationId xmlns:a16="http://schemas.microsoft.com/office/drawing/2014/main" id="{2F08681B-DECA-4378-99DB-0BEE700E8A71}"/>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96" name="直線コネクタ 695">
          <a:extLst>
            <a:ext uri="{FF2B5EF4-FFF2-40B4-BE49-F238E27FC236}">
              <a16:creationId xmlns:a16="http://schemas.microsoft.com/office/drawing/2014/main" id="{71C1177D-1E72-4895-872A-D87B09CDF71E}"/>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97" name="【学校施設】&#10;一人当たり面積最大値テキスト">
          <a:extLst>
            <a:ext uri="{FF2B5EF4-FFF2-40B4-BE49-F238E27FC236}">
              <a16:creationId xmlns:a16="http://schemas.microsoft.com/office/drawing/2014/main" id="{C22BC45B-5C4A-4405-8E35-3C2589717D1E}"/>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98" name="直線コネクタ 697">
          <a:extLst>
            <a:ext uri="{FF2B5EF4-FFF2-40B4-BE49-F238E27FC236}">
              <a16:creationId xmlns:a16="http://schemas.microsoft.com/office/drawing/2014/main" id="{B7D30A2E-55D8-4241-8ADF-91E9193E14B9}"/>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699" name="【学校施設】&#10;一人当たり面積平均値テキスト">
          <a:extLst>
            <a:ext uri="{FF2B5EF4-FFF2-40B4-BE49-F238E27FC236}">
              <a16:creationId xmlns:a16="http://schemas.microsoft.com/office/drawing/2014/main" id="{184051CD-A6BE-485E-B015-A8A0A84653B5}"/>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700" name="フローチャート: 判断 699">
          <a:extLst>
            <a:ext uri="{FF2B5EF4-FFF2-40B4-BE49-F238E27FC236}">
              <a16:creationId xmlns:a16="http://schemas.microsoft.com/office/drawing/2014/main" id="{6391EEF5-50F1-4ECA-806B-70CB0A26EFE2}"/>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701" name="フローチャート: 判断 700">
          <a:extLst>
            <a:ext uri="{FF2B5EF4-FFF2-40B4-BE49-F238E27FC236}">
              <a16:creationId xmlns:a16="http://schemas.microsoft.com/office/drawing/2014/main" id="{E20349E7-2DB8-4047-BDAC-5E14060EC7DB}"/>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702" name="フローチャート: 判断 701">
          <a:extLst>
            <a:ext uri="{FF2B5EF4-FFF2-40B4-BE49-F238E27FC236}">
              <a16:creationId xmlns:a16="http://schemas.microsoft.com/office/drawing/2014/main" id="{EEC640B4-C041-4B0A-AFB9-534C0396B942}"/>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703" name="フローチャート: 判断 702">
          <a:extLst>
            <a:ext uri="{FF2B5EF4-FFF2-40B4-BE49-F238E27FC236}">
              <a16:creationId xmlns:a16="http://schemas.microsoft.com/office/drawing/2014/main" id="{7FE713A8-BCE5-429F-BBFF-0A34A28EB0A4}"/>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704" name="フローチャート: 判断 703">
          <a:extLst>
            <a:ext uri="{FF2B5EF4-FFF2-40B4-BE49-F238E27FC236}">
              <a16:creationId xmlns:a16="http://schemas.microsoft.com/office/drawing/2014/main" id="{D75F668F-8048-431E-A5E4-359B326B6D27}"/>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D2FC45C-F0BA-439A-9CBF-5C0C283E9BC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394B690E-6618-4E7E-B6BE-22EBA2D0497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1DE38324-70C5-4A45-AC08-F4CA53017B0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D3452956-DF31-4D72-AAC4-E0E9B7CBA43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504A1124-A603-4A6D-A6CE-3DF90BCEE75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61671</xdr:rowOff>
    </xdr:from>
    <xdr:to>
      <xdr:col>116</xdr:col>
      <xdr:colOff>114300</xdr:colOff>
      <xdr:row>63</xdr:row>
      <xdr:rowOff>163271</xdr:rowOff>
    </xdr:to>
    <xdr:sp macro="" textlink="">
      <xdr:nvSpPr>
        <xdr:cNvPr id="710" name="楕円 709">
          <a:extLst>
            <a:ext uri="{FF2B5EF4-FFF2-40B4-BE49-F238E27FC236}">
              <a16:creationId xmlns:a16="http://schemas.microsoft.com/office/drawing/2014/main" id="{73056D6D-F192-4EDE-A8C8-558CFA978614}"/>
            </a:ext>
          </a:extLst>
        </xdr:cNvPr>
        <xdr:cNvSpPr/>
      </xdr:nvSpPr>
      <xdr:spPr>
        <a:xfrm>
          <a:off x="22110700" y="108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148048</xdr:rowOff>
    </xdr:from>
    <xdr:ext cx="469744" cy="259045"/>
    <xdr:sp macro="" textlink="">
      <xdr:nvSpPr>
        <xdr:cNvPr id="711" name="【学校施設】&#10;一人当たり面積該当値テキスト">
          <a:extLst>
            <a:ext uri="{FF2B5EF4-FFF2-40B4-BE49-F238E27FC236}">
              <a16:creationId xmlns:a16="http://schemas.microsoft.com/office/drawing/2014/main" id="{4EBC26B6-9534-4F1E-9139-2384B122375A}"/>
            </a:ext>
          </a:extLst>
        </xdr:cNvPr>
        <xdr:cNvSpPr txBox="1"/>
      </xdr:nvSpPr>
      <xdr:spPr>
        <a:xfrm>
          <a:off x="22199600" y="1077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65862</xdr:rowOff>
    </xdr:from>
    <xdr:to>
      <xdr:col>112</xdr:col>
      <xdr:colOff>38100</xdr:colOff>
      <xdr:row>63</xdr:row>
      <xdr:rowOff>167462</xdr:rowOff>
    </xdr:to>
    <xdr:sp macro="" textlink="">
      <xdr:nvSpPr>
        <xdr:cNvPr id="712" name="楕円 711">
          <a:extLst>
            <a:ext uri="{FF2B5EF4-FFF2-40B4-BE49-F238E27FC236}">
              <a16:creationId xmlns:a16="http://schemas.microsoft.com/office/drawing/2014/main" id="{FF754379-8A9F-4AFE-8CD9-5118A880D121}"/>
            </a:ext>
          </a:extLst>
        </xdr:cNvPr>
        <xdr:cNvSpPr/>
      </xdr:nvSpPr>
      <xdr:spPr>
        <a:xfrm>
          <a:off x="21272500" y="108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112471</xdr:rowOff>
    </xdr:from>
    <xdr:to>
      <xdr:col>116</xdr:col>
      <xdr:colOff>63500</xdr:colOff>
      <xdr:row>63</xdr:row>
      <xdr:rowOff>116662</xdr:rowOff>
    </xdr:to>
    <xdr:cxnSp macro="">
      <xdr:nvCxnSpPr>
        <xdr:cNvPr id="713" name="直線コネクタ 712">
          <a:extLst>
            <a:ext uri="{FF2B5EF4-FFF2-40B4-BE49-F238E27FC236}">
              <a16:creationId xmlns:a16="http://schemas.microsoft.com/office/drawing/2014/main" id="{E8540867-BD32-49B7-840E-909E0466461F}"/>
            </a:ext>
          </a:extLst>
        </xdr:cNvPr>
        <xdr:cNvCxnSpPr/>
      </xdr:nvCxnSpPr>
      <xdr:spPr>
        <a:xfrm flipV="1">
          <a:off x="21323300" y="1091382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68376</xdr:rowOff>
    </xdr:from>
    <xdr:to>
      <xdr:col>107</xdr:col>
      <xdr:colOff>101600</xdr:colOff>
      <xdr:row>63</xdr:row>
      <xdr:rowOff>169976</xdr:rowOff>
    </xdr:to>
    <xdr:sp macro="" textlink="">
      <xdr:nvSpPr>
        <xdr:cNvPr id="714" name="楕円 713">
          <a:extLst>
            <a:ext uri="{FF2B5EF4-FFF2-40B4-BE49-F238E27FC236}">
              <a16:creationId xmlns:a16="http://schemas.microsoft.com/office/drawing/2014/main" id="{8BC91D97-5EE4-4AB6-8135-124ED8CD2F87}"/>
            </a:ext>
          </a:extLst>
        </xdr:cNvPr>
        <xdr:cNvSpPr/>
      </xdr:nvSpPr>
      <xdr:spPr>
        <a:xfrm>
          <a:off x="20383500" y="1086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116662</xdr:rowOff>
    </xdr:from>
    <xdr:to>
      <xdr:col>111</xdr:col>
      <xdr:colOff>177800</xdr:colOff>
      <xdr:row>63</xdr:row>
      <xdr:rowOff>119176</xdr:rowOff>
    </xdr:to>
    <xdr:cxnSp macro="">
      <xdr:nvCxnSpPr>
        <xdr:cNvPr id="715" name="直線コネクタ 714">
          <a:extLst>
            <a:ext uri="{FF2B5EF4-FFF2-40B4-BE49-F238E27FC236}">
              <a16:creationId xmlns:a16="http://schemas.microsoft.com/office/drawing/2014/main" id="{BAE2D12C-2244-4E4A-8ABD-F891B54BDA61}"/>
            </a:ext>
          </a:extLst>
        </xdr:cNvPr>
        <xdr:cNvCxnSpPr/>
      </xdr:nvCxnSpPr>
      <xdr:spPr>
        <a:xfrm flipV="1">
          <a:off x="20434300" y="10918012"/>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72034</xdr:rowOff>
    </xdr:from>
    <xdr:to>
      <xdr:col>102</xdr:col>
      <xdr:colOff>165100</xdr:colOff>
      <xdr:row>64</xdr:row>
      <xdr:rowOff>2184</xdr:rowOff>
    </xdr:to>
    <xdr:sp macro="" textlink="">
      <xdr:nvSpPr>
        <xdr:cNvPr id="716" name="楕円 715">
          <a:extLst>
            <a:ext uri="{FF2B5EF4-FFF2-40B4-BE49-F238E27FC236}">
              <a16:creationId xmlns:a16="http://schemas.microsoft.com/office/drawing/2014/main" id="{A7D93E9C-6623-41B5-9B1B-758F4057BFD7}"/>
            </a:ext>
          </a:extLst>
        </xdr:cNvPr>
        <xdr:cNvSpPr/>
      </xdr:nvSpPr>
      <xdr:spPr>
        <a:xfrm>
          <a:off x="19494500" y="108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119176</xdr:rowOff>
    </xdr:from>
    <xdr:to>
      <xdr:col>107</xdr:col>
      <xdr:colOff>50800</xdr:colOff>
      <xdr:row>63</xdr:row>
      <xdr:rowOff>122834</xdr:rowOff>
    </xdr:to>
    <xdr:cxnSp macro="">
      <xdr:nvCxnSpPr>
        <xdr:cNvPr id="717" name="直線コネクタ 716">
          <a:extLst>
            <a:ext uri="{FF2B5EF4-FFF2-40B4-BE49-F238E27FC236}">
              <a16:creationId xmlns:a16="http://schemas.microsoft.com/office/drawing/2014/main" id="{B5657C2B-ADAA-4F17-B578-F2F44F23D7FF}"/>
            </a:ext>
          </a:extLst>
        </xdr:cNvPr>
        <xdr:cNvCxnSpPr/>
      </xdr:nvCxnSpPr>
      <xdr:spPr>
        <a:xfrm flipV="1">
          <a:off x="19545300" y="1092052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75082</xdr:rowOff>
    </xdr:from>
    <xdr:to>
      <xdr:col>98</xdr:col>
      <xdr:colOff>38100</xdr:colOff>
      <xdr:row>64</xdr:row>
      <xdr:rowOff>5232</xdr:rowOff>
    </xdr:to>
    <xdr:sp macro="" textlink="">
      <xdr:nvSpPr>
        <xdr:cNvPr id="718" name="楕円 717">
          <a:extLst>
            <a:ext uri="{FF2B5EF4-FFF2-40B4-BE49-F238E27FC236}">
              <a16:creationId xmlns:a16="http://schemas.microsoft.com/office/drawing/2014/main" id="{022E9BE5-2921-4577-AE0D-BF931CBE4DB3}"/>
            </a:ext>
          </a:extLst>
        </xdr:cNvPr>
        <xdr:cNvSpPr/>
      </xdr:nvSpPr>
      <xdr:spPr>
        <a:xfrm>
          <a:off x="18605500" y="108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122834</xdr:rowOff>
    </xdr:from>
    <xdr:to>
      <xdr:col>102</xdr:col>
      <xdr:colOff>114300</xdr:colOff>
      <xdr:row>63</xdr:row>
      <xdr:rowOff>125882</xdr:rowOff>
    </xdr:to>
    <xdr:cxnSp macro="">
      <xdr:nvCxnSpPr>
        <xdr:cNvPr id="719" name="直線コネクタ 718">
          <a:extLst>
            <a:ext uri="{FF2B5EF4-FFF2-40B4-BE49-F238E27FC236}">
              <a16:creationId xmlns:a16="http://schemas.microsoft.com/office/drawing/2014/main" id="{8C4956FE-F704-4D38-BB97-459DBF8470F1}"/>
            </a:ext>
          </a:extLst>
        </xdr:cNvPr>
        <xdr:cNvCxnSpPr/>
      </xdr:nvCxnSpPr>
      <xdr:spPr>
        <a:xfrm flipV="1">
          <a:off x="18656300" y="1092418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720" name="n_1aveValue【学校施設】&#10;一人当たり面積">
          <a:extLst>
            <a:ext uri="{FF2B5EF4-FFF2-40B4-BE49-F238E27FC236}">
              <a16:creationId xmlns:a16="http://schemas.microsoft.com/office/drawing/2014/main" id="{63CBB19D-6DE4-4307-BB6A-E0B9DD7B8FBA}"/>
            </a:ext>
          </a:extLst>
        </xdr:cNvPr>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721" name="n_2aveValue【学校施設】&#10;一人当たり面積">
          <a:extLst>
            <a:ext uri="{FF2B5EF4-FFF2-40B4-BE49-F238E27FC236}">
              <a16:creationId xmlns:a16="http://schemas.microsoft.com/office/drawing/2014/main" id="{129D228A-2213-4918-8D53-5F1541B33AB7}"/>
            </a:ext>
          </a:extLst>
        </xdr:cNvPr>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722" name="n_3aveValue【学校施設】&#10;一人当たり面積">
          <a:extLst>
            <a:ext uri="{FF2B5EF4-FFF2-40B4-BE49-F238E27FC236}">
              <a16:creationId xmlns:a16="http://schemas.microsoft.com/office/drawing/2014/main" id="{7EB7ED02-6CB3-471A-A91B-8F839865B117}"/>
            </a:ext>
          </a:extLst>
        </xdr:cNvPr>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723" name="n_4aveValue【学校施設】&#10;一人当たり面積">
          <a:extLst>
            <a:ext uri="{FF2B5EF4-FFF2-40B4-BE49-F238E27FC236}">
              <a16:creationId xmlns:a16="http://schemas.microsoft.com/office/drawing/2014/main" id="{AC10A2DD-8263-47D5-8625-80028796BA6E}"/>
            </a:ext>
          </a:extLst>
        </xdr:cNvPr>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158589</xdr:rowOff>
    </xdr:from>
    <xdr:ext cx="469744" cy="259045"/>
    <xdr:sp macro="" textlink="">
      <xdr:nvSpPr>
        <xdr:cNvPr id="724" name="n_1mainValue【学校施設】&#10;一人当たり面積">
          <a:extLst>
            <a:ext uri="{FF2B5EF4-FFF2-40B4-BE49-F238E27FC236}">
              <a16:creationId xmlns:a16="http://schemas.microsoft.com/office/drawing/2014/main" id="{E9549DA3-B240-418C-8B78-3AF07E5ECB20}"/>
            </a:ext>
          </a:extLst>
        </xdr:cNvPr>
        <xdr:cNvSpPr txBox="1"/>
      </xdr:nvSpPr>
      <xdr:spPr>
        <a:xfrm>
          <a:off x="21075727" y="1095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161103</xdr:rowOff>
    </xdr:from>
    <xdr:ext cx="469744" cy="259045"/>
    <xdr:sp macro="" textlink="">
      <xdr:nvSpPr>
        <xdr:cNvPr id="725" name="n_2mainValue【学校施設】&#10;一人当たり面積">
          <a:extLst>
            <a:ext uri="{FF2B5EF4-FFF2-40B4-BE49-F238E27FC236}">
              <a16:creationId xmlns:a16="http://schemas.microsoft.com/office/drawing/2014/main" id="{E136BF10-90F3-4F20-96C8-9365211878D9}"/>
            </a:ext>
          </a:extLst>
        </xdr:cNvPr>
        <xdr:cNvSpPr txBox="1"/>
      </xdr:nvSpPr>
      <xdr:spPr>
        <a:xfrm>
          <a:off x="20199427" y="1096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164761</xdr:rowOff>
    </xdr:from>
    <xdr:ext cx="469744" cy="259045"/>
    <xdr:sp macro="" textlink="">
      <xdr:nvSpPr>
        <xdr:cNvPr id="726" name="n_3mainValue【学校施設】&#10;一人当たり面積">
          <a:extLst>
            <a:ext uri="{FF2B5EF4-FFF2-40B4-BE49-F238E27FC236}">
              <a16:creationId xmlns:a16="http://schemas.microsoft.com/office/drawing/2014/main" id="{DDE42DF6-7E73-4B42-BD31-34BC2D67247C}"/>
            </a:ext>
          </a:extLst>
        </xdr:cNvPr>
        <xdr:cNvSpPr txBox="1"/>
      </xdr:nvSpPr>
      <xdr:spPr>
        <a:xfrm>
          <a:off x="19310427" y="1096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167809</xdr:rowOff>
    </xdr:from>
    <xdr:ext cx="469744" cy="259045"/>
    <xdr:sp macro="" textlink="">
      <xdr:nvSpPr>
        <xdr:cNvPr id="727" name="n_4mainValue【学校施設】&#10;一人当たり面積">
          <a:extLst>
            <a:ext uri="{FF2B5EF4-FFF2-40B4-BE49-F238E27FC236}">
              <a16:creationId xmlns:a16="http://schemas.microsoft.com/office/drawing/2014/main" id="{23AC0296-3B0A-49AA-B6A7-07E738C588FA}"/>
            </a:ext>
          </a:extLst>
        </xdr:cNvPr>
        <xdr:cNvSpPr txBox="1"/>
      </xdr:nvSpPr>
      <xdr:spPr>
        <a:xfrm>
          <a:off x="18421427" y="1096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1698D1E3-3827-4519-A209-1EC9A0B157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5EEE9AF6-AC98-4B97-B69A-892C83C4066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B5263BE2-BD7F-4593-A3C1-3984B712B88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E215B531-E846-49F7-9EE2-4C8A6DBCA0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8760D956-5866-4BA7-AE86-E557159B55C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A6D2518F-AE53-4625-8F14-8948D5A115C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2A7CC783-4A1A-4D16-A7F1-202D7C8FF69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9DD9B37E-8B4C-4216-AE1B-6DF58D6919C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D1D8EF7B-BE82-4506-AA94-94E19A85117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8583816E-F48B-4D7B-B5FB-20A1AC36DB8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334891F0-D278-4263-ADFE-1D58B91CF3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928C4B5C-20F3-45C3-B590-6FE47C0E676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2BD5E45A-7DEF-46F8-A2C1-8B63EB07EBC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E5B07ED6-B6A1-425B-9B1E-DC8B4DAADDE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0938F736-CEEC-480A-8FA5-E8A5776607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B07DE3A1-6A66-48A1-82AE-BCE082759E2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D0274EAB-9116-4D35-AD53-0CF2888424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DD50879-7A70-4A29-974F-5FB55FDAB9E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EFB391F8-6CA4-4CF3-B0C2-AA0543EC91E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D1CF8EE5-94C4-4BAE-A5A7-32590434C26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6DD317B4-10C0-4035-B89C-81C5D9B6BC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43E20445-8680-4682-AB87-97A78F1B90C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8EB03E0C-1D15-4FD7-A348-DC653061DD6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39939B0D-B425-40A2-9633-20B88E725A68}"/>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a:extLst>
            <a:ext uri="{FF2B5EF4-FFF2-40B4-BE49-F238E27FC236}">
              <a16:creationId xmlns:a16="http://schemas.microsoft.com/office/drawing/2014/main" id="{4508C44A-6311-4D6C-8D04-3B792BD5C89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a:extLst>
            <a:ext uri="{FF2B5EF4-FFF2-40B4-BE49-F238E27FC236}">
              <a16:creationId xmlns:a16="http://schemas.microsoft.com/office/drawing/2014/main" id="{57FA1FB3-5D3C-49EE-9258-F6BCC952021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a:extLst>
            <a:ext uri="{FF2B5EF4-FFF2-40B4-BE49-F238E27FC236}">
              <a16:creationId xmlns:a16="http://schemas.microsoft.com/office/drawing/2014/main" id="{E9C37250-125F-4FFC-8D67-73EDCB4233C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a:extLst>
            <a:ext uri="{FF2B5EF4-FFF2-40B4-BE49-F238E27FC236}">
              <a16:creationId xmlns:a16="http://schemas.microsoft.com/office/drawing/2014/main" id="{BBCED6DB-6FC5-481F-BB72-04363B2AB1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a:extLst>
            <a:ext uri="{FF2B5EF4-FFF2-40B4-BE49-F238E27FC236}">
              <a16:creationId xmlns:a16="http://schemas.microsoft.com/office/drawing/2014/main" id="{9649234F-04F1-4FA9-B5A4-8AD9FD4BE29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a:extLst>
            <a:ext uri="{FF2B5EF4-FFF2-40B4-BE49-F238E27FC236}">
              <a16:creationId xmlns:a16="http://schemas.microsoft.com/office/drawing/2014/main" id="{579003FD-C5FB-494B-8C67-87B57AFA6FA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a:extLst>
            <a:ext uri="{FF2B5EF4-FFF2-40B4-BE49-F238E27FC236}">
              <a16:creationId xmlns:a16="http://schemas.microsoft.com/office/drawing/2014/main" id="{6F3DED98-3684-4A4F-BD8E-613CDCB3955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a:extLst>
            <a:ext uri="{FF2B5EF4-FFF2-40B4-BE49-F238E27FC236}">
              <a16:creationId xmlns:a16="http://schemas.microsoft.com/office/drawing/2014/main" id="{55CB094C-A8FB-497F-AF9E-8569E0E57966}"/>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6438A7D-866B-47AF-A841-CA7DE90A2C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98B3D22E-9759-4366-B662-3DD1AA0570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1C6A0500-0DB0-4674-9E54-D9D5B41135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道路、橋りょう・トンネル、公営住宅、港湾・漁港において、類似団体と比較して減価償却率が高い。特に、港湾・漁港においては、</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となっており、老朽化が激しい。</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認定こども園・幼稚園・保育所及び学校施設において、認定こども園及び小学校については、平成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年度に建て替えを行っており、減価償却率は低くなっている。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なお、学校施設については、小学校と中学校を併設し、特別教室を併用するなどしており、一人当たり面積は類似団体より狭くなっている。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469CDE-8357-45F1-B250-9D12459CFE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D0ED0E-437B-4A0F-90A7-5E4619DC8B7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1DFBEA-1C50-4A15-A478-8984CFCAFD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4B8402-BD8A-42A2-8754-8FC67CEE28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0087E21-B693-4643-9FE2-101BD205171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8746AF-1147-4851-97FF-5B83ACDBE1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AA057C-0105-4126-AE57-E0631E9E67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43FD30E-DA56-4397-BBCF-374A6DAAFC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27C04F-C9F7-4EFF-A1BD-5A73AE4967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5CED32-A24D-485B-9525-12DB611C53B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
3,813
56.62
3,854,202
3,459,843
357,878
2,366,941
3,720,392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1EC665-E3BE-4EF6-8741-88C22F3654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D9B5541-EFFA-4155-90CE-73F6F1EF69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847CF3B-ABD1-44D2-A39E-74A9CC49029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084742-2978-405C-99AA-5E118FD3822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693524-9D45-456D-A38B-BD4E884C3B9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C1D329B-C89C-4AAC-8DF6-C4CA3E4D2E1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3E63A3D-0B3E-4AC4-9671-3B0CD65A6F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748874-3E3A-4C93-9C60-D89CD37141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EE0E05-6D7A-4171-951E-A57CA61919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7CE38E0-CEB7-42BA-BD16-CD5CD3322D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F3E461-2391-4150-89A7-35771F97EE9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B7E5BF-D412-4BFD-AC21-DFBBF42392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064B8C-8F27-4B29-8839-156DFDD42D2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124DED7-C385-4714-B932-7D16630CBE8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8F9BC7A-2130-4483-9602-1E3DBCC045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FDFBF4-4F27-4509-AE5C-AA371064C9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D09078-E22E-4343-A2AB-E77F1D1E91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6D9E141-9DB8-41F2-8982-3096689FF0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9DD2433-CDB1-4A1A-BCF1-D5FC243ECB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95414B7-977C-4FB4-ACCA-6ECADD5C474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1B7748-2857-4457-924A-88889E92454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EBAEE7-DF62-4BED-8091-0FDE01840A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3BD90F5-A112-48F4-AB60-B40CE35807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98A8A34-1BB5-45F9-BF65-38A0ADF73F2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A9FC1B4-AF4E-41C7-B040-ED564D31148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585BFCA-52C5-4C1C-BBE1-60B7C35710D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94C98F5-3F02-4A1A-91F8-883786AD8C4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FA5182-2525-4AC1-B3E0-040F4561BC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BBA96AC-EF5C-4FEA-B31F-F0AD7AC158E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2C3367A-C2CE-4FF2-A17D-D0F1645AB69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CEE9F60-7464-4A4B-BCCF-983A3CA56E3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3DDDA18-7D18-4C91-95CF-3C03D0AB3D9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75E5979-EA6E-4453-B4F1-ED5439369EB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EBDA3FF-F072-4BEA-A548-0CAE4E09286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C8528A4-EFCB-4627-9943-BCFE5144E07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F71802C-69CA-489F-9FDE-7F7629B2DFE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73C5370-E6CA-433D-A0F9-2B4A3F60D18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BCF5C57-E0A4-4D51-AB35-1BB48648992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77E48EA-20C1-43AA-9C97-688C5B94C90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A957BBD-2596-43D5-9235-6E36BFC7C9B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4B27552-74AB-440A-A2CD-110E110E27D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4224066-A7D2-4235-BEC4-976EBD8BB6C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F3C5C2F-4C0A-441E-9DAB-B8BA9E345CA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E97A22A-08F6-4881-B04B-27FD6B63A48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0747E4D-B134-44EC-BE07-6596E61AE02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09B4F1B-30C8-4379-A350-916E370B5F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FEE56B89-6A23-4F6B-B734-680C0ABBEA67}"/>
            </a:ext>
          </a:extLst>
        </xdr:cNvPr>
        <xdr:cNvCxnSpPr/>
      </xdr:nvCxnSpPr>
      <xdr:spPr>
        <a:xfrm flipV="1">
          <a:off x="4634865" y="585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F8CEBACC-CE08-455A-8633-6F9F76E3D97B}"/>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810EDB78-DC84-4321-8BD8-0AB9A1DE9976}"/>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11C990D5-C990-4D58-AF8B-57B755D1EA84}"/>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E7F2934B-C1CC-4F37-818B-70DFCB2F6CE3}"/>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20155</xdr:rowOff>
    </xdr:from>
    <xdr:ext cx="405111" cy="259045"/>
    <xdr:sp macro="" textlink="">
      <xdr:nvSpPr>
        <xdr:cNvPr id="63" name="【図書館】&#10;有形固定資産減価償却率平均値テキスト">
          <a:extLst>
            <a:ext uri="{FF2B5EF4-FFF2-40B4-BE49-F238E27FC236}">
              <a16:creationId xmlns:a16="http://schemas.microsoft.com/office/drawing/2014/main" id="{4300EFF4-1C10-4100-B688-35B2E5097ED0}"/>
            </a:ext>
          </a:extLst>
        </xdr:cNvPr>
        <xdr:cNvSpPr txBox="1"/>
      </xdr:nvSpPr>
      <xdr:spPr>
        <a:xfrm>
          <a:off x="4673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a:extLst>
            <a:ext uri="{FF2B5EF4-FFF2-40B4-BE49-F238E27FC236}">
              <a16:creationId xmlns:a16="http://schemas.microsoft.com/office/drawing/2014/main" id="{98AA302C-8304-498E-9487-1552974DC3C8}"/>
            </a:ext>
          </a:extLst>
        </xdr:cNvPr>
        <xdr:cNvSpPr/>
      </xdr:nvSpPr>
      <xdr:spPr>
        <a:xfrm>
          <a:off x="4584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5806</xdr:rowOff>
    </xdr:from>
    <xdr:to>
      <xdr:col>20</xdr:col>
      <xdr:colOff>38100</xdr:colOff>
      <xdr:row>36</xdr:row>
      <xdr:rowOff>107406</xdr:rowOff>
    </xdr:to>
    <xdr:sp macro="" textlink="">
      <xdr:nvSpPr>
        <xdr:cNvPr id="65" name="フローチャート: 判断 64">
          <a:extLst>
            <a:ext uri="{FF2B5EF4-FFF2-40B4-BE49-F238E27FC236}">
              <a16:creationId xmlns:a16="http://schemas.microsoft.com/office/drawing/2014/main" id="{EEF59452-1B13-4387-93CC-FF67D0219DF1}"/>
            </a:ext>
          </a:extLst>
        </xdr:cNvPr>
        <xdr:cNvSpPr/>
      </xdr:nvSpPr>
      <xdr:spPr>
        <a:xfrm>
          <a:off x="37465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61323</xdr:rowOff>
    </xdr:from>
    <xdr:to>
      <xdr:col>15</xdr:col>
      <xdr:colOff>101600</xdr:colOff>
      <xdr:row>35</xdr:row>
      <xdr:rowOff>162923</xdr:rowOff>
    </xdr:to>
    <xdr:sp macro="" textlink="">
      <xdr:nvSpPr>
        <xdr:cNvPr id="66" name="フローチャート: 判断 65">
          <a:extLst>
            <a:ext uri="{FF2B5EF4-FFF2-40B4-BE49-F238E27FC236}">
              <a16:creationId xmlns:a16="http://schemas.microsoft.com/office/drawing/2014/main" id="{C2D30B0B-B1C6-4285-84AE-A306B3849214}"/>
            </a:ext>
          </a:extLst>
        </xdr:cNvPr>
        <xdr:cNvSpPr/>
      </xdr:nvSpPr>
      <xdr:spPr>
        <a:xfrm>
          <a:off x="2857500" y="606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139700</xdr:rowOff>
    </xdr:from>
    <xdr:to>
      <xdr:col>10</xdr:col>
      <xdr:colOff>165100</xdr:colOff>
      <xdr:row>35</xdr:row>
      <xdr:rowOff>69850</xdr:rowOff>
    </xdr:to>
    <xdr:sp macro="" textlink="">
      <xdr:nvSpPr>
        <xdr:cNvPr id="67" name="フローチャート: 判断 66">
          <a:extLst>
            <a:ext uri="{FF2B5EF4-FFF2-40B4-BE49-F238E27FC236}">
              <a16:creationId xmlns:a16="http://schemas.microsoft.com/office/drawing/2014/main" id="{E3D05AAA-2ACF-4B3A-B6FD-6C5D95AA7D4F}"/>
            </a:ext>
          </a:extLst>
        </xdr:cNvPr>
        <xdr:cNvSpPr/>
      </xdr:nvSpPr>
      <xdr:spPr>
        <a:xfrm>
          <a:off x="1968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76019</xdr:rowOff>
    </xdr:from>
    <xdr:to>
      <xdr:col>6</xdr:col>
      <xdr:colOff>38100</xdr:colOff>
      <xdr:row>35</xdr:row>
      <xdr:rowOff>6169</xdr:rowOff>
    </xdr:to>
    <xdr:sp macro="" textlink="">
      <xdr:nvSpPr>
        <xdr:cNvPr id="68" name="フローチャート: 判断 67">
          <a:extLst>
            <a:ext uri="{FF2B5EF4-FFF2-40B4-BE49-F238E27FC236}">
              <a16:creationId xmlns:a16="http://schemas.microsoft.com/office/drawing/2014/main" id="{232D251D-755D-42A4-AC5E-74D3DF26958D}"/>
            </a:ext>
          </a:extLst>
        </xdr:cNvPr>
        <xdr:cNvSpPr/>
      </xdr:nvSpPr>
      <xdr:spPr>
        <a:xfrm>
          <a:off x="1079500" y="590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CB0AE21-8331-44BD-BF5D-4B6E4359DD6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F89A39A-F8D3-419D-A26C-1A72554FBD5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D81966B-4508-4D48-BA2A-426FD07E84C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6792C80-7EA3-4F57-A296-DDB693BF411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835A07C-11EB-4BD1-BB92-620B5B76BF7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74" name="楕円 73">
          <a:extLst>
            <a:ext uri="{FF2B5EF4-FFF2-40B4-BE49-F238E27FC236}">
              <a16:creationId xmlns:a16="http://schemas.microsoft.com/office/drawing/2014/main" id="{6E216449-A6A2-4EC0-8AC8-211C428A7DB0}"/>
            </a:ext>
          </a:extLst>
        </xdr:cNvPr>
        <xdr:cNvSpPr/>
      </xdr:nvSpPr>
      <xdr:spPr>
        <a:xfrm>
          <a:off x="45847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51543</xdr:rowOff>
    </xdr:from>
    <xdr:ext cx="405111" cy="259045"/>
    <xdr:sp macro="" textlink="">
      <xdr:nvSpPr>
        <xdr:cNvPr id="75" name="【図書館】&#10;有形固定資産減価償却率該当値テキスト">
          <a:extLst>
            <a:ext uri="{FF2B5EF4-FFF2-40B4-BE49-F238E27FC236}">
              <a16:creationId xmlns:a16="http://schemas.microsoft.com/office/drawing/2014/main" id="{3F26DAE8-A562-4574-93F0-ABAA78D0740C}"/>
            </a:ext>
          </a:extLst>
        </xdr:cNvPr>
        <xdr:cNvSpPr txBox="1"/>
      </xdr:nvSpPr>
      <xdr:spPr>
        <a:xfrm>
          <a:off x="4673600" y="622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80917</xdr:rowOff>
    </xdr:from>
    <xdr:to>
      <xdr:col>20</xdr:col>
      <xdr:colOff>38100</xdr:colOff>
      <xdr:row>38</xdr:row>
      <xdr:rowOff>11068</xdr:rowOff>
    </xdr:to>
    <xdr:sp macro="" textlink="">
      <xdr:nvSpPr>
        <xdr:cNvPr id="76" name="楕円 75">
          <a:extLst>
            <a:ext uri="{FF2B5EF4-FFF2-40B4-BE49-F238E27FC236}">
              <a16:creationId xmlns:a16="http://schemas.microsoft.com/office/drawing/2014/main" id="{78BBFF98-060C-4FAC-B7F6-DA3150DDE901}"/>
            </a:ext>
          </a:extLst>
        </xdr:cNvPr>
        <xdr:cNvSpPr/>
      </xdr:nvSpPr>
      <xdr:spPr>
        <a:xfrm>
          <a:off x="3746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79466</xdr:rowOff>
    </xdr:from>
    <xdr:to>
      <xdr:col>24</xdr:col>
      <xdr:colOff>63500</xdr:colOff>
      <xdr:row>37</xdr:row>
      <xdr:rowOff>131717</xdr:rowOff>
    </xdr:to>
    <xdr:cxnSp macro="">
      <xdr:nvCxnSpPr>
        <xdr:cNvPr id="77" name="直線コネクタ 76">
          <a:extLst>
            <a:ext uri="{FF2B5EF4-FFF2-40B4-BE49-F238E27FC236}">
              <a16:creationId xmlns:a16="http://schemas.microsoft.com/office/drawing/2014/main" id="{90263B84-250F-41FC-A6E3-4ECCDD6251B3}"/>
            </a:ext>
          </a:extLst>
        </xdr:cNvPr>
        <xdr:cNvCxnSpPr/>
      </xdr:nvCxnSpPr>
      <xdr:spPr>
        <a:xfrm flipV="1">
          <a:off x="3797300" y="642311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46627</xdr:rowOff>
    </xdr:from>
    <xdr:to>
      <xdr:col>15</xdr:col>
      <xdr:colOff>101600</xdr:colOff>
      <xdr:row>37</xdr:row>
      <xdr:rowOff>148227</xdr:rowOff>
    </xdr:to>
    <xdr:sp macro="" textlink="">
      <xdr:nvSpPr>
        <xdr:cNvPr id="78" name="楕円 77">
          <a:extLst>
            <a:ext uri="{FF2B5EF4-FFF2-40B4-BE49-F238E27FC236}">
              <a16:creationId xmlns:a16="http://schemas.microsoft.com/office/drawing/2014/main" id="{D4D45C68-73F6-4726-8696-06B5D1896283}"/>
            </a:ext>
          </a:extLst>
        </xdr:cNvPr>
        <xdr:cNvSpPr/>
      </xdr:nvSpPr>
      <xdr:spPr>
        <a:xfrm>
          <a:off x="2857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97427</xdr:rowOff>
    </xdr:from>
    <xdr:to>
      <xdr:col>19</xdr:col>
      <xdr:colOff>177800</xdr:colOff>
      <xdr:row>37</xdr:row>
      <xdr:rowOff>131717</xdr:rowOff>
    </xdr:to>
    <xdr:cxnSp macro="">
      <xdr:nvCxnSpPr>
        <xdr:cNvPr id="79" name="直線コネクタ 78">
          <a:extLst>
            <a:ext uri="{FF2B5EF4-FFF2-40B4-BE49-F238E27FC236}">
              <a16:creationId xmlns:a16="http://schemas.microsoft.com/office/drawing/2014/main" id="{22C0FFFF-154B-47FB-B9FA-5DC0CE53C36F}"/>
            </a:ext>
          </a:extLst>
        </xdr:cNvPr>
        <xdr:cNvCxnSpPr/>
      </xdr:nvCxnSpPr>
      <xdr:spPr>
        <a:xfrm>
          <a:off x="2908300" y="64410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80" name="楕円 79">
          <a:extLst>
            <a:ext uri="{FF2B5EF4-FFF2-40B4-BE49-F238E27FC236}">
              <a16:creationId xmlns:a16="http://schemas.microsoft.com/office/drawing/2014/main" id="{B30A32AF-F920-4AA0-986B-28CB1166E5C1}"/>
            </a:ext>
          </a:extLst>
        </xdr:cNvPr>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97427</xdr:rowOff>
    </xdr:to>
    <xdr:cxnSp macro="">
      <xdr:nvCxnSpPr>
        <xdr:cNvPr id="81" name="直線コネクタ 80">
          <a:extLst>
            <a:ext uri="{FF2B5EF4-FFF2-40B4-BE49-F238E27FC236}">
              <a16:creationId xmlns:a16="http://schemas.microsoft.com/office/drawing/2014/main" id="{3AB4CEC0-3C64-4DAC-B902-54F421481C1F}"/>
            </a:ext>
          </a:extLst>
        </xdr:cNvPr>
        <xdr:cNvCxnSpPr/>
      </xdr:nvCxnSpPr>
      <xdr:spPr>
        <a:xfrm>
          <a:off x="2019300" y="640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152763</xdr:rowOff>
    </xdr:from>
    <xdr:to>
      <xdr:col>6</xdr:col>
      <xdr:colOff>38100</xdr:colOff>
      <xdr:row>37</xdr:row>
      <xdr:rowOff>82913</xdr:rowOff>
    </xdr:to>
    <xdr:sp macro="" textlink="">
      <xdr:nvSpPr>
        <xdr:cNvPr id="82" name="楕円 81">
          <a:extLst>
            <a:ext uri="{FF2B5EF4-FFF2-40B4-BE49-F238E27FC236}">
              <a16:creationId xmlns:a16="http://schemas.microsoft.com/office/drawing/2014/main" id="{F4EFEC8E-5E2E-486B-87A8-D9C57C21238F}"/>
            </a:ext>
          </a:extLst>
        </xdr:cNvPr>
        <xdr:cNvSpPr/>
      </xdr:nvSpPr>
      <xdr:spPr>
        <a:xfrm>
          <a:off x="1079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32113</xdr:rowOff>
    </xdr:from>
    <xdr:to>
      <xdr:col>10</xdr:col>
      <xdr:colOff>114300</xdr:colOff>
      <xdr:row>37</xdr:row>
      <xdr:rowOff>64770</xdr:rowOff>
    </xdr:to>
    <xdr:cxnSp macro="">
      <xdr:nvCxnSpPr>
        <xdr:cNvPr id="83" name="直線コネクタ 82">
          <a:extLst>
            <a:ext uri="{FF2B5EF4-FFF2-40B4-BE49-F238E27FC236}">
              <a16:creationId xmlns:a16="http://schemas.microsoft.com/office/drawing/2014/main" id="{C480A21C-E74C-4DA1-BC2D-67C28C39A514}"/>
            </a:ext>
          </a:extLst>
        </xdr:cNvPr>
        <xdr:cNvCxnSpPr/>
      </xdr:nvCxnSpPr>
      <xdr:spPr>
        <a:xfrm>
          <a:off x="1130300" y="63757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123933</xdr:rowOff>
    </xdr:from>
    <xdr:ext cx="405111" cy="259045"/>
    <xdr:sp macro="" textlink="">
      <xdr:nvSpPr>
        <xdr:cNvPr id="84" name="n_1aveValue【図書館】&#10;有形固定資産減価償却率">
          <a:extLst>
            <a:ext uri="{FF2B5EF4-FFF2-40B4-BE49-F238E27FC236}">
              <a16:creationId xmlns:a16="http://schemas.microsoft.com/office/drawing/2014/main" id="{1F32A4D5-CCD2-4985-9B55-B4ABC0969E44}"/>
            </a:ext>
          </a:extLst>
        </xdr:cNvPr>
        <xdr:cNvSpPr txBox="1"/>
      </xdr:nvSpPr>
      <xdr:spPr>
        <a:xfrm>
          <a:off x="35820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8000</xdr:rowOff>
    </xdr:from>
    <xdr:ext cx="405111" cy="259045"/>
    <xdr:sp macro="" textlink="">
      <xdr:nvSpPr>
        <xdr:cNvPr id="85" name="n_2aveValue【図書館】&#10;有形固定資産減価償却率">
          <a:extLst>
            <a:ext uri="{FF2B5EF4-FFF2-40B4-BE49-F238E27FC236}">
              <a16:creationId xmlns:a16="http://schemas.microsoft.com/office/drawing/2014/main" id="{CC40BAF1-8423-489F-822E-7891657AD64D}"/>
            </a:ext>
          </a:extLst>
        </xdr:cNvPr>
        <xdr:cNvSpPr txBox="1"/>
      </xdr:nvSpPr>
      <xdr:spPr>
        <a:xfrm>
          <a:off x="27057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6" name="n_3aveValue【図書館】&#10;有形固定資産減価償却率">
          <a:extLst>
            <a:ext uri="{FF2B5EF4-FFF2-40B4-BE49-F238E27FC236}">
              <a16:creationId xmlns:a16="http://schemas.microsoft.com/office/drawing/2014/main" id="{86D7B59E-B94B-463D-B0B7-56F100C76D5E}"/>
            </a:ext>
          </a:extLst>
        </xdr:cNvPr>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22696</xdr:rowOff>
    </xdr:from>
    <xdr:ext cx="405111" cy="259045"/>
    <xdr:sp macro="" textlink="">
      <xdr:nvSpPr>
        <xdr:cNvPr id="87" name="n_4aveValue【図書館】&#10;有形固定資産減価償却率">
          <a:extLst>
            <a:ext uri="{FF2B5EF4-FFF2-40B4-BE49-F238E27FC236}">
              <a16:creationId xmlns:a16="http://schemas.microsoft.com/office/drawing/2014/main" id="{3011F84E-2168-481B-BC2D-BFADB7800539}"/>
            </a:ext>
          </a:extLst>
        </xdr:cNvPr>
        <xdr:cNvSpPr txBox="1"/>
      </xdr:nvSpPr>
      <xdr:spPr>
        <a:xfrm>
          <a:off x="927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2194</xdr:rowOff>
    </xdr:from>
    <xdr:ext cx="405111" cy="259045"/>
    <xdr:sp macro="" textlink="">
      <xdr:nvSpPr>
        <xdr:cNvPr id="88" name="n_1mainValue【図書館】&#10;有形固定資産減価償却率">
          <a:extLst>
            <a:ext uri="{FF2B5EF4-FFF2-40B4-BE49-F238E27FC236}">
              <a16:creationId xmlns:a16="http://schemas.microsoft.com/office/drawing/2014/main" id="{43F5584C-776B-4112-9ACB-F71F53C519F6}"/>
            </a:ext>
          </a:extLst>
        </xdr:cNvPr>
        <xdr:cNvSpPr txBox="1"/>
      </xdr:nvSpPr>
      <xdr:spPr>
        <a:xfrm>
          <a:off x="3582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139354</xdr:rowOff>
    </xdr:from>
    <xdr:ext cx="405111" cy="259045"/>
    <xdr:sp macro="" textlink="">
      <xdr:nvSpPr>
        <xdr:cNvPr id="89" name="n_2mainValue【図書館】&#10;有形固定資産減価償却率">
          <a:extLst>
            <a:ext uri="{FF2B5EF4-FFF2-40B4-BE49-F238E27FC236}">
              <a16:creationId xmlns:a16="http://schemas.microsoft.com/office/drawing/2014/main" id="{2C8E3BB0-B598-4BF6-9ACC-AB7404F6D67F}"/>
            </a:ext>
          </a:extLst>
        </xdr:cNvPr>
        <xdr:cNvSpPr txBox="1"/>
      </xdr:nvSpPr>
      <xdr:spPr>
        <a:xfrm>
          <a:off x="2705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106697</xdr:rowOff>
    </xdr:from>
    <xdr:ext cx="405111" cy="259045"/>
    <xdr:sp macro="" textlink="">
      <xdr:nvSpPr>
        <xdr:cNvPr id="90" name="n_3mainValue【図書館】&#10;有形固定資産減価償却率">
          <a:extLst>
            <a:ext uri="{FF2B5EF4-FFF2-40B4-BE49-F238E27FC236}">
              <a16:creationId xmlns:a16="http://schemas.microsoft.com/office/drawing/2014/main" id="{48AEC949-EACF-48EE-86E3-A7E4F3A16D51}"/>
            </a:ext>
          </a:extLst>
        </xdr:cNvPr>
        <xdr:cNvSpPr txBox="1"/>
      </xdr:nvSpPr>
      <xdr:spPr>
        <a:xfrm>
          <a:off x="1816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74040</xdr:rowOff>
    </xdr:from>
    <xdr:ext cx="405111" cy="259045"/>
    <xdr:sp macro="" textlink="">
      <xdr:nvSpPr>
        <xdr:cNvPr id="91" name="n_4mainValue【図書館】&#10;有形固定資産減価償却率">
          <a:extLst>
            <a:ext uri="{FF2B5EF4-FFF2-40B4-BE49-F238E27FC236}">
              <a16:creationId xmlns:a16="http://schemas.microsoft.com/office/drawing/2014/main" id="{79FF3A58-6726-4C78-91F0-391F7233EDC9}"/>
            </a:ext>
          </a:extLst>
        </xdr:cNvPr>
        <xdr:cNvSpPr txBox="1"/>
      </xdr:nvSpPr>
      <xdr:spPr>
        <a:xfrm>
          <a:off x="927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F89900C-6928-49DD-BD65-BCEE3EB604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C37D46D-1CEA-4A71-9C31-559C4F1FCBA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5A823C3-26FD-403C-833D-6FEF06BC4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3603EE6-37E3-4A02-9DBB-3F3348278B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DBC2E7E-94CA-4337-9242-49FD42C65E5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423AFC0-9C2C-4735-B14F-962EBB83BFA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D0E22FB-78C5-4336-8796-DD3C64F7A7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B36678C-2116-40C1-9A7E-83AD66D6251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387A085-7E8F-4E92-AB4C-18BD932F212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743EDF5-E96F-4E72-807C-0253C4AA78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16CA339-CF6E-49F3-9B79-8FB1D685DC8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4895C8C-341B-4CCC-B045-A06A7C65407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AD6BA45-73FD-40EF-89C8-D0A483A6645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E6F7944B-3D95-4CC8-8A41-D9B1BAA6684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788C28-A74A-477D-9160-42F1CADBE95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669F5D9-8F14-4A90-BE9A-DCB84E7B6B2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EF0B137-4897-49BC-BF44-26F11FA6E77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4FEB1AA-5720-4CAE-8D35-3A1520611A0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B8CE3D1-1832-48A2-B25F-1D4EF9192C0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96F79624-9709-4F7C-92F8-397BC461494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751A1DE-58A9-469F-BD87-ADF165052D7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A3A53BF4-74B2-47A6-8176-B99C7D47DA6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5A43C12-52D6-400E-A797-B9C5B90D791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id="{E2E90E52-9DEA-4AB6-9402-4CF92A09519C}"/>
            </a:ext>
          </a:extLst>
        </xdr:cNvPr>
        <xdr:cNvCxnSpPr/>
      </xdr:nvCxnSpPr>
      <xdr:spPr>
        <a:xfrm flipV="1">
          <a:off x="10476865" y="581406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id="{501723F9-837A-4550-B16C-137CDB4D1EA1}"/>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id="{C35634B9-613A-4ABB-B64D-4AC3DF7540AE}"/>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8" name="【図書館】&#10;一人当たり面積最大値テキスト">
          <a:extLst>
            <a:ext uri="{FF2B5EF4-FFF2-40B4-BE49-F238E27FC236}">
              <a16:creationId xmlns:a16="http://schemas.microsoft.com/office/drawing/2014/main" id="{744DEC8B-E688-4F19-8494-3C8181B9FDA5}"/>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9" name="直線コネクタ 118">
          <a:extLst>
            <a:ext uri="{FF2B5EF4-FFF2-40B4-BE49-F238E27FC236}">
              <a16:creationId xmlns:a16="http://schemas.microsoft.com/office/drawing/2014/main" id="{8E5E9DB2-EBF1-44BE-B5B0-219164B3E234}"/>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57167</xdr:rowOff>
    </xdr:from>
    <xdr:ext cx="469744" cy="259045"/>
    <xdr:sp macro="" textlink="">
      <xdr:nvSpPr>
        <xdr:cNvPr id="120" name="【図書館】&#10;一人当たり面積平均値テキスト">
          <a:extLst>
            <a:ext uri="{FF2B5EF4-FFF2-40B4-BE49-F238E27FC236}">
              <a16:creationId xmlns:a16="http://schemas.microsoft.com/office/drawing/2014/main" id="{67835FBE-7428-4A7A-B1EC-1FF03A7A9BF1}"/>
            </a:ext>
          </a:extLst>
        </xdr:cNvPr>
        <xdr:cNvSpPr txBox="1"/>
      </xdr:nvSpPr>
      <xdr:spPr>
        <a:xfrm>
          <a:off x="10515600" y="6400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21" name="フローチャート: 判断 120">
          <a:extLst>
            <a:ext uri="{FF2B5EF4-FFF2-40B4-BE49-F238E27FC236}">
              <a16:creationId xmlns:a16="http://schemas.microsoft.com/office/drawing/2014/main" id="{8201B1B7-968F-4D1F-AF56-37891ED014FE}"/>
            </a:ext>
          </a:extLst>
        </xdr:cNvPr>
        <xdr:cNvSpPr/>
      </xdr:nvSpPr>
      <xdr:spPr>
        <a:xfrm>
          <a:off x="10426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139700</xdr:rowOff>
    </xdr:from>
    <xdr:to>
      <xdr:col>50</xdr:col>
      <xdr:colOff>165100</xdr:colOff>
      <xdr:row>38</xdr:row>
      <xdr:rowOff>69850</xdr:rowOff>
    </xdr:to>
    <xdr:sp macro="" textlink="">
      <xdr:nvSpPr>
        <xdr:cNvPr id="122" name="フローチャート: 判断 121">
          <a:extLst>
            <a:ext uri="{FF2B5EF4-FFF2-40B4-BE49-F238E27FC236}">
              <a16:creationId xmlns:a16="http://schemas.microsoft.com/office/drawing/2014/main" id="{5AFBEB0A-5F81-4871-84A4-BCBF3B7FA1D6}"/>
            </a:ext>
          </a:extLst>
        </xdr:cNvPr>
        <xdr:cNvSpPr/>
      </xdr:nvSpPr>
      <xdr:spPr>
        <a:xfrm>
          <a:off x="9588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86360</xdr:rowOff>
    </xdr:from>
    <xdr:to>
      <xdr:col>46</xdr:col>
      <xdr:colOff>38100</xdr:colOff>
      <xdr:row>39</xdr:row>
      <xdr:rowOff>16510</xdr:rowOff>
    </xdr:to>
    <xdr:sp macro="" textlink="">
      <xdr:nvSpPr>
        <xdr:cNvPr id="123" name="フローチャート: 判断 122">
          <a:extLst>
            <a:ext uri="{FF2B5EF4-FFF2-40B4-BE49-F238E27FC236}">
              <a16:creationId xmlns:a16="http://schemas.microsoft.com/office/drawing/2014/main" id="{3167F7E8-3E48-498F-8B2A-0BC5D00B10F6}"/>
            </a:ext>
          </a:extLst>
        </xdr:cNvPr>
        <xdr:cNvSpPr/>
      </xdr:nvSpPr>
      <xdr:spPr>
        <a:xfrm>
          <a:off x="8699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90170</xdr:rowOff>
    </xdr:from>
    <xdr:to>
      <xdr:col>41</xdr:col>
      <xdr:colOff>101600</xdr:colOff>
      <xdr:row>39</xdr:row>
      <xdr:rowOff>20320</xdr:rowOff>
    </xdr:to>
    <xdr:sp macro="" textlink="">
      <xdr:nvSpPr>
        <xdr:cNvPr id="124" name="フローチャート: 判断 123">
          <a:extLst>
            <a:ext uri="{FF2B5EF4-FFF2-40B4-BE49-F238E27FC236}">
              <a16:creationId xmlns:a16="http://schemas.microsoft.com/office/drawing/2014/main" id="{0DFFE8C0-5D68-40B5-9540-FDBC656453D7}"/>
            </a:ext>
          </a:extLst>
        </xdr:cNvPr>
        <xdr:cNvSpPr/>
      </xdr:nvSpPr>
      <xdr:spPr>
        <a:xfrm>
          <a:off x="7810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97790</xdr:rowOff>
    </xdr:from>
    <xdr:to>
      <xdr:col>36</xdr:col>
      <xdr:colOff>165100</xdr:colOff>
      <xdr:row>39</xdr:row>
      <xdr:rowOff>27940</xdr:rowOff>
    </xdr:to>
    <xdr:sp macro="" textlink="">
      <xdr:nvSpPr>
        <xdr:cNvPr id="125" name="フローチャート: 判断 124">
          <a:extLst>
            <a:ext uri="{FF2B5EF4-FFF2-40B4-BE49-F238E27FC236}">
              <a16:creationId xmlns:a16="http://schemas.microsoft.com/office/drawing/2014/main" id="{4982775A-D29F-47ED-B5FC-04EE32774B4B}"/>
            </a:ext>
          </a:extLst>
        </xdr:cNvPr>
        <xdr:cNvSpPr/>
      </xdr:nvSpPr>
      <xdr:spPr>
        <a:xfrm>
          <a:off x="692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56CB073-E933-4415-9DCD-E9B40E850E0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A6876B1-C6B3-49F5-93D6-D954D5D17B6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77F6E93-FB77-42FD-AA6B-4A20B9FAFF9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B8A10F5-67F2-4ADA-8048-372F57112B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B4E74D8-203E-4242-A4C9-75D202207F5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74930</xdr:rowOff>
    </xdr:from>
    <xdr:to>
      <xdr:col>55</xdr:col>
      <xdr:colOff>50800</xdr:colOff>
      <xdr:row>38</xdr:row>
      <xdr:rowOff>5080</xdr:rowOff>
    </xdr:to>
    <xdr:sp macro="" textlink="">
      <xdr:nvSpPr>
        <xdr:cNvPr id="131" name="楕円 130">
          <a:extLst>
            <a:ext uri="{FF2B5EF4-FFF2-40B4-BE49-F238E27FC236}">
              <a16:creationId xmlns:a16="http://schemas.microsoft.com/office/drawing/2014/main" id="{F4D57091-D8E8-4A1D-B5EB-BE6CA78FFCF8}"/>
            </a:ext>
          </a:extLst>
        </xdr:cNvPr>
        <xdr:cNvSpPr/>
      </xdr:nvSpPr>
      <xdr:spPr>
        <a:xfrm>
          <a:off x="10426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97807</xdr:rowOff>
    </xdr:from>
    <xdr:ext cx="469744" cy="259045"/>
    <xdr:sp macro="" textlink="">
      <xdr:nvSpPr>
        <xdr:cNvPr id="132" name="【図書館】&#10;一人当たり面積該当値テキスト">
          <a:extLst>
            <a:ext uri="{FF2B5EF4-FFF2-40B4-BE49-F238E27FC236}">
              <a16:creationId xmlns:a16="http://schemas.microsoft.com/office/drawing/2014/main" id="{1B32A0AB-408C-46D3-B275-329A46239DA3}"/>
            </a:ext>
          </a:extLst>
        </xdr:cNvPr>
        <xdr:cNvSpPr txBox="1"/>
      </xdr:nvSpPr>
      <xdr:spPr>
        <a:xfrm>
          <a:off x="105156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97790</xdr:rowOff>
    </xdr:from>
    <xdr:to>
      <xdr:col>50</xdr:col>
      <xdr:colOff>165100</xdr:colOff>
      <xdr:row>38</xdr:row>
      <xdr:rowOff>27940</xdr:rowOff>
    </xdr:to>
    <xdr:sp macro="" textlink="">
      <xdr:nvSpPr>
        <xdr:cNvPr id="133" name="楕円 132">
          <a:extLst>
            <a:ext uri="{FF2B5EF4-FFF2-40B4-BE49-F238E27FC236}">
              <a16:creationId xmlns:a16="http://schemas.microsoft.com/office/drawing/2014/main" id="{E8CC2E4A-22A9-4E6D-BD15-D3251184085C}"/>
            </a:ext>
          </a:extLst>
        </xdr:cNvPr>
        <xdr:cNvSpPr/>
      </xdr:nvSpPr>
      <xdr:spPr>
        <a:xfrm>
          <a:off x="958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125730</xdr:rowOff>
    </xdr:from>
    <xdr:to>
      <xdr:col>55</xdr:col>
      <xdr:colOff>0</xdr:colOff>
      <xdr:row>37</xdr:row>
      <xdr:rowOff>148590</xdr:rowOff>
    </xdr:to>
    <xdr:cxnSp macro="">
      <xdr:nvCxnSpPr>
        <xdr:cNvPr id="134" name="直線コネクタ 133">
          <a:extLst>
            <a:ext uri="{FF2B5EF4-FFF2-40B4-BE49-F238E27FC236}">
              <a16:creationId xmlns:a16="http://schemas.microsoft.com/office/drawing/2014/main" id="{7C783B95-94B5-4AE4-8CB1-291ECF545466}"/>
            </a:ext>
          </a:extLst>
        </xdr:cNvPr>
        <xdr:cNvCxnSpPr/>
      </xdr:nvCxnSpPr>
      <xdr:spPr>
        <a:xfrm flipV="1">
          <a:off x="9639300" y="6469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109220</xdr:rowOff>
    </xdr:from>
    <xdr:to>
      <xdr:col>46</xdr:col>
      <xdr:colOff>38100</xdr:colOff>
      <xdr:row>38</xdr:row>
      <xdr:rowOff>39370</xdr:rowOff>
    </xdr:to>
    <xdr:sp macro="" textlink="">
      <xdr:nvSpPr>
        <xdr:cNvPr id="135" name="楕円 134">
          <a:extLst>
            <a:ext uri="{FF2B5EF4-FFF2-40B4-BE49-F238E27FC236}">
              <a16:creationId xmlns:a16="http://schemas.microsoft.com/office/drawing/2014/main" id="{5CD882E4-EE4B-4895-B9B8-F64A5FECEBEA}"/>
            </a:ext>
          </a:extLst>
        </xdr:cNvPr>
        <xdr:cNvSpPr/>
      </xdr:nvSpPr>
      <xdr:spPr>
        <a:xfrm>
          <a:off x="8699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148590</xdr:rowOff>
    </xdr:from>
    <xdr:to>
      <xdr:col>50</xdr:col>
      <xdr:colOff>114300</xdr:colOff>
      <xdr:row>37</xdr:row>
      <xdr:rowOff>160020</xdr:rowOff>
    </xdr:to>
    <xdr:cxnSp macro="">
      <xdr:nvCxnSpPr>
        <xdr:cNvPr id="136" name="直線コネクタ 135">
          <a:extLst>
            <a:ext uri="{FF2B5EF4-FFF2-40B4-BE49-F238E27FC236}">
              <a16:creationId xmlns:a16="http://schemas.microsoft.com/office/drawing/2014/main" id="{933495B7-E2CA-42BE-9BED-C1C85E1EA873}"/>
            </a:ext>
          </a:extLst>
        </xdr:cNvPr>
        <xdr:cNvCxnSpPr/>
      </xdr:nvCxnSpPr>
      <xdr:spPr>
        <a:xfrm flipV="1">
          <a:off x="8750300" y="6492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132080</xdr:rowOff>
    </xdr:from>
    <xdr:to>
      <xdr:col>41</xdr:col>
      <xdr:colOff>101600</xdr:colOff>
      <xdr:row>38</xdr:row>
      <xdr:rowOff>62230</xdr:rowOff>
    </xdr:to>
    <xdr:sp macro="" textlink="">
      <xdr:nvSpPr>
        <xdr:cNvPr id="137" name="楕円 136">
          <a:extLst>
            <a:ext uri="{FF2B5EF4-FFF2-40B4-BE49-F238E27FC236}">
              <a16:creationId xmlns:a16="http://schemas.microsoft.com/office/drawing/2014/main" id="{24F0FBE3-E2D5-4534-94AA-C859F23D1C96}"/>
            </a:ext>
          </a:extLst>
        </xdr:cNvPr>
        <xdr:cNvSpPr/>
      </xdr:nvSpPr>
      <xdr:spPr>
        <a:xfrm>
          <a:off x="7810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160020</xdr:rowOff>
    </xdr:from>
    <xdr:to>
      <xdr:col>45</xdr:col>
      <xdr:colOff>177800</xdr:colOff>
      <xdr:row>38</xdr:row>
      <xdr:rowOff>11430</xdr:rowOff>
    </xdr:to>
    <xdr:cxnSp macro="">
      <xdr:nvCxnSpPr>
        <xdr:cNvPr id="138" name="直線コネクタ 137">
          <a:extLst>
            <a:ext uri="{FF2B5EF4-FFF2-40B4-BE49-F238E27FC236}">
              <a16:creationId xmlns:a16="http://schemas.microsoft.com/office/drawing/2014/main" id="{95B8BC12-0AF6-4FFA-B1DF-08B3C58275B6}"/>
            </a:ext>
          </a:extLst>
        </xdr:cNvPr>
        <xdr:cNvCxnSpPr/>
      </xdr:nvCxnSpPr>
      <xdr:spPr>
        <a:xfrm flipV="1">
          <a:off x="7861300" y="6503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39" name="楕円 138">
          <a:extLst>
            <a:ext uri="{FF2B5EF4-FFF2-40B4-BE49-F238E27FC236}">
              <a16:creationId xmlns:a16="http://schemas.microsoft.com/office/drawing/2014/main" id="{39468C6D-865F-42EF-9894-8B1E52ADD59B}"/>
            </a:ext>
          </a:extLst>
        </xdr:cNvPr>
        <xdr:cNvSpPr/>
      </xdr:nvSpPr>
      <xdr:spPr>
        <a:xfrm>
          <a:off x="692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11430</xdr:rowOff>
    </xdr:from>
    <xdr:to>
      <xdr:col>41</xdr:col>
      <xdr:colOff>50800</xdr:colOff>
      <xdr:row>38</xdr:row>
      <xdr:rowOff>30480</xdr:rowOff>
    </xdr:to>
    <xdr:cxnSp macro="">
      <xdr:nvCxnSpPr>
        <xdr:cNvPr id="140" name="直線コネクタ 139">
          <a:extLst>
            <a:ext uri="{FF2B5EF4-FFF2-40B4-BE49-F238E27FC236}">
              <a16:creationId xmlns:a16="http://schemas.microsoft.com/office/drawing/2014/main" id="{FCFD7B33-1638-416F-BAE9-8778238B3F4C}"/>
            </a:ext>
          </a:extLst>
        </xdr:cNvPr>
        <xdr:cNvCxnSpPr/>
      </xdr:nvCxnSpPr>
      <xdr:spPr>
        <a:xfrm flipV="1">
          <a:off x="6972300" y="6526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60977</xdr:rowOff>
    </xdr:from>
    <xdr:ext cx="469744" cy="259045"/>
    <xdr:sp macro="" textlink="">
      <xdr:nvSpPr>
        <xdr:cNvPr id="141" name="n_1aveValue【図書館】&#10;一人当たり面積">
          <a:extLst>
            <a:ext uri="{FF2B5EF4-FFF2-40B4-BE49-F238E27FC236}">
              <a16:creationId xmlns:a16="http://schemas.microsoft.com/office/drawing/2014/main" id="{618BB16B-DF5E-434D-B054-7B9FC7C45E8D}"/>
            </a:ext>
          </a:extLst>
        </xdr:cNvPr>
        <xdr:cNvSpPr txBox="1"/>
      </xdr:nvSpPr>
      <xdr:spPr>
        <a:xfrm>
          <a:off x="9391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7637</xdr:rowOff>
    </xdr:from>
    <xdr:ext cx="469744" cy="259045"/>
    <xdr:sp macro="" textlink="">
      <xdr:nvSpPr>
        <xdr:cNvPr id="142" name="n_2aveValue【図書館】&#10;一人当たり面積">
          <a:extLst>
            <a:ext uri="{FF2B5EF4-FFF2-40B4-BE49-F238E27FC236}">
              <a16:creationId xmlns:a16="http://schemas.microsoft.com/office/drawing/2014/main" id="{AE0104C2-0AA4-4F56-8BF9-A059E2FA426D}"/>
            </a:ext>
          </a:extLst>
        </xdr:cNvPr>
        <xdr:cNvSpPr txBox="1"/>
      </xdr:nvSpPr>
      <xdr:spPr>
        <a:xfrm>
          <a:off x="8515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11447</xdr:rowOff>
    </xdr:from>
    <xdr:ext cx="469744" cy="259045"/>
    <xdr:sp macro="" textlink="">
      <xdr:nvSpPr>
        <xdr:cNvPr id="143" name="n_3aveValue【図書館】&#10;一人当たり面積">
          <a:extLst>
            <a:ext uri="{FF2B5EF4-FFF2-40B4-BE49-F238E27FC236}">
              <a16:creationId xmlns:a16="http://schemas.microsoft.com/office/drawing/2014/main" id="{326A9FA6-75A2-4990-8A81-86842A6187CA}"/>
            </a:ext>
          </a:extLst>
        </xdr:cNvPr>
        <xdr:cNvSpPr txBox="1"/>
      </xdr:nvSpPr>
      <xdr:spPr>
        <a:xfrm>
          <a:off x="7626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19067</xdr:rowOff>
    </xdr:from>
    <xdr:ext cx="469744" cy="259045"/>
    <xdr:sp macro="" textlink="">
      <xdr:nvSpPr>
        <xdr:cNvPr id="144" name="n_4aveValue【図書館】&#10;一人当たり面積">
          <a:extLst>
            <a:ext uri="{FF2B5EF4-FFF2-40B4-BE49-F238E27FC236}">
              <a16:creationId xmlns:a16="http://schemas.microsoft.com/office/drawing/2014/main" id="{903C03D2-5B7D-4AFC-846A-CF372647C65D}"/>
            </a:ext>
          </a:extLst>
        </xdr:cNvPr>
        <xdr:cNvSpPr txBox="1"/>
      </xdr:nvSpPr>
      <xdr:spPr>
        <a:xfrm>
          <a:off x="6737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44467</xdr:rowOff>
    </xdr:from>
    <xdr:ext cx="469744" cy="259045"/>
    <xdr:sp macro="" textlink="">
      <xdr:nvSpPr>
        <xdr:cNvPr id="145" name="n_1mainValue【図書館】&#10;一人当たり面積">
          <a:extLst>
            <a:ext uri="{FF2B5EF4-FFF2-40B4-BE49-F238E27FC236}">
              <a16:creationId xmlns:a16="http://schemas.microsoft.com/office/drawing/2014/main" id="{14B1B967-C24A-4879-A20E-3D5AB731E992}"/>
            </a:ext>
          </a:extLst>
        </xdr:cNvPr>
        <xdr:cNvSpPr txBox="1"/>
      </xdr:nvSpPr>
      <xdr:spPr>
        <a:xfrm>
          <a:off x="93917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55897</xdr:rowOff>
    </xdr:from>
    <xdr:ext cx="469744" cy="259045"/>
    <xdr:sp macro="" textlink="">
      <xdr:nvSpPr>
        <xdr:cNvPr id="146" name="n_2mainValue【図書館】&#10;一人当たり面積">
          <a:extLst>
            <a:ext uri="{FF2B5EF4-FFF2-40B4-BE49-F238E27FC236}">
              <a16:creationId xmlns:a16="http://schemas.microsoft.com/office/drawing/2014/main" id="{24123262-42C7-445F-BCA0-E845A6AB642D}"/>
            </a:ext>
          </a:extLst>
        </xdr:cNvPr>
        <xdr:cNvSpPr txBox="1"/>
      </xdr:nvSpPr>
      <xdr:spPr>
        <a:xfrm>
          <a:off x="8515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78757</xdr:rowOff>
    </xdr:from>
    <xdr:ext cx="469744" cy="259045"/>
    <xdr:sp macro="" textlink="">
      <xdr:nvSpPr>
        <xdr:cNvPr id="147" name="n_3mainValue【図書館】&#10;一人当たり面積">
          <a:extLst>
            <a:ext uri="{FF2B5EF4-FFF2-40B4-BE49-F238E27FC236}">
              <a16:creationId xmlns:a16="http://schemas.microsoft.com/office/drawing/2014/main" id="{D6C6E922-2425-4F87-A1AB-B0C35C252B7D}"/>
            </a:ext>
          </a:extLst>
        </xdr:cNvPr>
        <xdr:cNvSpPr txBox="1"/>
      </xdr:nvSpPr>
      <xdr:spPr>
        <a:xfrm>
          <a:off x="7626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8" name="n_4mainValue【図書館】&#10;一人当たり面積">
          <a:extLst>
            <a:ext uri="{FF2B5EF4-FFF2-40B4-BE49-F238E27FC236}">
              <a16:creationId xmlns:a16="http://schemas.microsoft.com/office/drawing/2014/main" id="{F7FA1B5E-AD49-49D4-B569-DCF52617136B}"/>
            </a:ext>
          </a:extLst>
        </xdr:cNvPr>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3418818-E728-4C75-83AA-49C0D5D913F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59248DC-BCF0-4084-9ECD-08DF348439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5A1CCDD-7395-455D-BF35-DBB720B9EC7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50BE0BA-37C2-4F56-A9F6-BCE527A74BE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2C2E330-97E8-4989-8510-CC59BA6A2EF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5A75BF4-697C-424A-ABFD-40177F26BF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C653883-076D-4C91-B78D-39846ABDED3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B3A1997-A32A-4012-BEED-C1177E301A2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6EF9689-15F1-47FD-B612-62399F9556A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778A885-D49E-47DE-BF94-DA3D190C4AA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88B86BE-3697-41F1-8926-FF5435D9F3F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BF9045F-DD1E-4EE1-8E09-1CD383F26DF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878A947-CCD7-4A41-8D78-536655CF1A8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CDC37998-5F9F-485B-8257-0473CE3682A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8E6F21A-3B02-410B-BB76-E4DE46D8698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14985DD-AD4C-49AB-96C4-92145F3A6DE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A671C4E-410B-4EA7-8747-2143161ACF5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9257F8B-8375-4412-A52A-3D90982B0C8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2F022FB-8BA3-4F32-9F19-A594BD89064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E8CDE56-2D82-486F-B097-AC49D8D5E7F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852485C-201D-4898-AD16-E92F77A38D3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E199C13-FEDF-4F39-B6BC-A612F8796E8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D3CE136-CB21-4CAD-8782-D1B02746753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FF427E3-C6AF-4B05-A310-7062C6065A9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A2863BFD-86AA-4F4C-8494-F17139E31D4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B9B58D34-2830-461A-AF2A-107DEF92DFED}"/>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AF2E9156-25CD-41BC-8946-925362F02D0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177F7934-2AFC-40D1-A8F9-1A2F9793B05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D7D6F59E-EEEF-41F8-BA67-DD0E690A6069}"/>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78" name="直線コネクタ 177">
          <a:extLst>
            <a:ext uri="{FF2B5EF4-FFF2-40B4-BE49-F238E27FC236}">
              <a16:creationId xmlns:a16="http://schemas.microsoft.com/office/drawing/2014/main" id="{AC4FA17B-7448-4FAC-BAC5-AA548B717F31}"/>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FE720B90-A9A0-424D-BE6E-9FCC1EF7E1A1}"/>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0" name="フローチャート: 判断 179">
          <a:extLst>
            <a:ext uri="{FF2B5EF4-FFF2-40B4-BE49-F238E27FC236}">
              <a16:creationId xmlns:a16="http://schemas.microsoft.com/office/drawing/2014/main" id="{39D78148-35CA-4AC3-8835-542BA3A17F24}"/>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81" name="フローチャート: 判断 180">
          <a:extLst>
            <a:ext uri="{FF2B5EF4-FFF2-40B4-BE49-F238E27FC236}">
              <a16:creationId xmlns:a16="http://schemas.microsoft.com/office/drawing/2014/main" id="{C143626C-41CB-4F33-B70C-1E8184AB68F1}"/>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2" name="フローチャート: 判断 181">
          <a:extLst>
            <a:ext uri="{FF2B5EF4-FFF2-40B4-BE49-F238E27FC236}">
              <a16:creationId xmlns:a16="http://schemas.microsoft.com/office/drawing/2014/main" id="{D64DD2C2-7907-40A4-86AC-9D6728587512}"/>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183" name="フローチャート: 判断 182">
          <a:extLst>
            <a:ext uri="{FF2B5EF4-FFF2-40B4-BE49-F238E27FC236}">
              <a16:creationId xmlns:a16="http://schemas.microsoft.com/office/drawing/2014/main" id="{25B5EC15-CE37-466A-A334-B5213EB95297}"/>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184" name="フローチャート: 判断 183">
          <a:extLst>
            <a:ext uri="{FF2B5EF4-FFF2-40B4-BE49-F238E27FC236}">
              <a16:creationId xmlns:a16="http://schemas.microsoft.com/office/drawing/2014/main" id="{2689AC12-D383-48D3-8313-CD4039B60E9D}"/>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256238-15AD-494C-B821-A9A85D8A7AB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ECFA8BF-6857-4E2E-B24A-D9DF56076A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1FBC633-FDAE-4627-A7C1-5DF40F0A0F3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C790CDA-0E3B-4B5C-BAB4-B6EC204D10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4E9E893-BD65-48C8-9784-57A278617C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168003</xdr:rowOff>
    </xdr:from>
    <xdr:to>
      <xdr:col>24</xdr:col>
      <xdr:colOff>114300</xdr:colOff>
      <xdr:row>62</xdr:row>
      <xdr:rowOff>98153</xdr:rowOff>
    </xdr:to>
    <xdr:sp macro="" textlink="">
      <xdr:nvSpPr>
        <xdr:cNvPr id="190" name="楕円 189">
          <a:extLst>
            <a:ext uri="{FF2B5EF4-FFF2-40B4-BE49-F238E27FC236}">
              <a16:creationId xmlns:a16="http://schemas.microsoft.com/office/drawing/2014/main" id="{9B7D2A87-19F8-4345-BE83-E1029E6E0731}"/>
            </a:ext>
          </a:extLst>
        </xdr:cNvPr>
        <xdr:cNvSpPr/>
      </xdr:nvSpPr>
      <xdr:spPr>
        <a:xfrm>
          <a:off x="45847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146430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E8A44A30-0170-4CA7-89D7-A2B9C2F083C8}"/>
            </a:ext>
          </a:extLst>
        </xdr:cNvPr>
        <xdr:cNvSpPr txBox="1"/>
      </xdr:nvSpPr>
      <xdr:spPr>
        <a:xfrm>
          <a:off x="4673600"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168003</xdr:rowOff>
    </xdr:from>
    <xdr:to>
      <xdr:col>20</xdr:col>
      <xdr:colOff>38100</xdr:colOff>
      <xdr:row>62</xdr:row>
      <xdr:rowOff>98153</xdr:rowOff>
    </xdr:to>
    <xdr:sp macro="" textlink="">
      <xdr:nvSpPr>
        <xdr:cNvPr id="192" name="楕円 191">
          <a:extLst>
            <a:ext uri="{FF2B5EF4-FFF2-40B4-BE49-F238E27FC236}">
              <a16:creationId xmlns:a16="http://schemas.microsoft.com/office/drawing/2014/main" id="{805C2666-F0C2-4476-BB90-70BC846B5909}"/>
            </a:ext>
          </a:extLst>
        </xdr:cNvPr>
        <xdr:cNvSpPr/>
      </xdr:nvSpPr>
      <xdr:spPr>
        <a:xfrm>
          <a:off x="3746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47353</xdr:rowOff>
    </xdr:from>
    <xdr:to>
      <xdr:col>24</xdr:col>
      <xdr:colOff>63500</xdr:colOff>
      <xdr:row>62</xdr:row>
      <xdr:rowOff>47353</xdr:rowOff>
    </xdr:to>
    <xdr:cxnSp macro="">
      <xdr:nvCxnSpPr>
        <xdr:cNvPr id="193" name="直線コネクタ 192">
          <a:extLst>
            <a:ext uri="{FF2B5EF4-FFF2-40B4-BE49-F238E27FC236}">
              <a16:creationId xmlns:a16="http://schemas.microsoft.com/office/drawing/2014/main" id="{5FE4D2F2-3E38-4BC7-BF1D-EECC4143CF1C}"/>
            </a:ext>
          </a:extLst>
        </xdr:cNvPr>
        <xdr:cNvCxnSpPr/>
      </xdr:nvCxnSpPr>
      <xdr:spPr>
        <a:xfrm>
          <a:off x="3797300" y="106772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127181</xdr:rowOff>
    </xdr:from>
    <xdr:to>
      <xdr:col>15</xdr:col>
      <xdr:colOff>101600</xdr:colOff>
      <xdr:row>62</xdr:row>
      <xdr:rowOff>57331</xdr:rowOff>
    </xdr:to>
    <xdr:sp macro="" textlink="">
      <xdr:nvSpPr>
        <xdr:cNvPr id="194" name="楕円 193">
          <a:extLst>
            <a:ext uri="{FF2B5EF4-FFF2-40B4-BE49-F238E27FC236}">
              <a16:creationId xmlns:a16="http://schemas.microsoft.com/office/drawing/2014/main" id="{A8EF0429-411B-4331-BB81-988F4C34A105}"/>
            </a:ext>
          </a:extLst>
        </xdr:cNvPr>
        <xdr:cNvSpPr/>
      </xdr:nvSpPr>
      <xdr:spPr>
        <a:xfrm>
          <a:off x="2857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6531</xdr:rowOff>
    </xdr:from>
    <xdr:to>
      <xdr:col>19</xdr:col>
      <xdr:colOff>177800</xdr:colOff>
      <xdr:row>62</xdr:row>
      <xdr:rowOff>47353</xdr:rowOff>
    </xdr:to>
    <xdr:cxnSp macro="">
      <xdr:nvCxnSpPr>
        <xdr:cNvPr id="195" name="直線コネクタ 194">
          <a:extLst>
            <a:ext uri="{FF2B5EF4-FFF2-40B4-BE49-F238E27FC236}">
              <a16:creationId xmlns:a16="http://schemas.microsoft.com/office/drawing/2014/main" id="{937F7021-2640-4DE3-9F63-C918A6055306}"/>
            </a:ext>
          </a:extLst>
        </xdr:cNvPr>
        <xdr:cNvCxnSpPr/>
      </xdr:nvCxnSpPr>
      <xdr:spPr>
        <a:xfrm>
          <a:off x="2908300" y="1063643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87993</xdr:rowOff>
    </xdr:from>
    <xdr:to>
      <xdr:col>10</xdr:col>
      <xdr:colOff>165100</xdr:colOff>
      <xdr:row>62</xdr:row>
      <xdr:rowOff>18143</xdr:rowOff>
    </xdr:to>
    <xdr:sp macro="" textlink="">
      <xdr:nvSpPr>
        <xdr:cNvPr id="196" name="楕円 195">
          <a:extLst>
            <a:ext uri="{FF2B5EF4-FFF2-40B4-BE49-F238E27FC236}">
              <a16:creationId xmlns:a16="http://schemas.microsoft.com/office/drawing/2014/main" id="{AACDF20E-AC07-452C-B92E-6220D2E955B6}"/>
            </a:ext>
          </a:extLst>
        </xdr:cNvPr>
        <xdr:cNvSpPr/>
      </xdr:nvSpPr>
      <xdr:spPr>
        <a:xfrm>
          <a:off x="1968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138793</xdr:rowOff>
    </xdr:from>
    <xdr:to>
      <xdr:col>15</xdr:col>
      <xdr:colOff>50800</xdr:colOff>
      <xdr:row>62</xdr:row>
      <xdr:rowOff>6531</xdr:rowOff>
    </xdr:to>
    <xdr:cxnSp macro="">
      <xdr:nvCxnSpPr>
        <xdr:cNvPr id="197" name="直線コネクタ 196">
          <a:extLst>
            <a:ext uri="{FF2B5EF4-FFF2-40B4-BE49-F238E27FC236}">
              <a16:creationId xmlns:a16="http://schemas.microsoft.com/office/drawing/2014/main" id="{CD178EF7-6E6A-45A9-B118-89B872755B80}"/>
            </a:ext>
          </a:extLst>
        </xdr:cNvPr>
        <xdr:cNvCxnSpPr/>
      </xdr:nvCxnSpPr>
      <xdr:spPr>
        <a:xfrm>
          <a:off x="2019300" y="105972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47172</xdr:rowOff>
    </xdr:from>
    <xdr:to>
      <xdr:col>6</xdr:col>
      <xdr:colOff>38100</xdr:colOff>
      <xdr:row>61</xdr:row>
      <xdr:rowOff>148772</xdr:rowOff>
    </xdr:to>
    <xdr:sp macro="" textlink="">
      <xdr:nvSpPr>
        <xdr:cNvPr id="198" name="楕円 197">
          <a:extLst>
            <a:ext uri="{FF2B5EF4-FFF2-40B4-BE49-F238E27FC236}">
              <a16:creationId xmlns:a16="http://schemas.microsoft.com/office/drawing/2014/main" id="{884B09A5-B07E-40F5-882C-91999B8E1075}"/>
            </a:ext>
          </a:extLst>
        </xdr:cNvPr>
        <xdr:cNvSpPr/>
      </xdr:nvSpPr>
      <xdr:spPr>
        <a:xfrm>
          <a:off x="1079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97972</xdr:rowOff>
    </xdr:from>
    <xdr:to>
      <xdr:col>10</xdr:col>
      <xdr:colOff>114300</xdr:colOff>
      <xdr:row>61</xdr:row>
      <xdr:rowOff>138793</xdr:rowOff>
    </xdr:to>
    <xdr:cxnSp macro="">
      <xdr:nvCxnSpPr>
        <xdr:cNvPr id="199" name="直線コネクタ 198">
          <a:extLst>
            <a:ext uri="{FF2B5EF4-FFF2-40B4-BE49-F238E27FC236}">
              <a16:creationId xmlns:a16="http://schemas.microsoft.com/office/drawing/2014/main" id="{D1A8A2CA-BDF7-47F0-9352-BA683674AFA9}"/>
            </a:ext>
          </a:extLst>
        </xdr:cNvPr>
        <xdr:cNvCxnSpPr/>
      </xdr:nvCxnSpPr>
      <xdr:spPr>
        <a:xfrm>
          <a:off x="1130300" y="1055642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200" name="n_1aveValue【体育館・プール】&#10;有形固定資産減価償却率">
          <a:extLst>
            <a:ext uri="{FF2B5EF4-FFF2-40B4-BE49-F238E27FC236}">
              <a16:creationId xmlns:a16="http://schemas.microsoft.com/office/drawing/2014/main" id="{88C134D8-7EC9-439E-8F05-41D0073EEA01}"/>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201" name="n_2aveValue【体育館・プール】&#10;有形固定資産減価償却率">
          <a:extLst>
            <a:ext uri="{FF2B5EF4-FFF2-40B4-BE49-F238E27FC236}">
              <a16:creationId xmlns:a16="http://schemas.microsoft.com/office/drawing/2014/main" id="{C34330B9-E19C-4274-A2D5-52752FE2938F}"/>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202" name="n_3aveValue【体育館・プール】&#10;有形固定資産減価償却率">
          <a:extLst>
            <a:ext uri="{FF2B5EF4-FFF2-40B4-BE49-F238E27FC236}">
              <a16:creationId xmlns:a16="http://schemas.microsoft.com/office/drawing/2014/main" id="{45D7F867-042F-4B0D-8DDB-0D235E8615AE}"/>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203" name="n_4aveValue【体育館・プール】&#10;有形固定資産減価償却率">
          <a:extLst>
            <a:ext uri="{FF2B5EF4-FFF2-40B4-BE49-F238E27FC236}">
              <a16:creationId xmlns:a16="http://schemas.microsoft.com/office/drawing/2014/main" id="{04853C60-9EC5-469E-905C-8D8330895DB1}"/>
            </a:ext>
          </a:extLst>
        </xdr:cNvPr>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89280</xdr:rowOff>
    </xdr:from>
    <xdr:ext cx="405111" cy="259045"/>
    <xdr:sp macro="" textlink="">
      <xdr:nvSpPr>
        <xdr:cNvPr id="204" name="n_1mainValue【体育館・プール】&#10;有形固定資産減価償却率">
          <a:extLst>
            <a:ext uri="{FF2B5EF4-FFF2-40B4-BE49-F238E27FC236}">
              <a16:creationId xmlns:a16="http://schemas.microsoft.com/office/drawing/2014/main" id="{5C3C3E92-2910-4449-A687-6660657E1979}"/>
            </a:ext>
          </a:extLst>
        </xdr:cNvPr>
        <xdr:cNvSpPr txBox="1"/>
      </xdr:nvSpPr>
      <xdr:spPr>
        <a:xfrm>
          <a:off x="3582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48458</xdr:rowOff>
    </xdr:from>
    <xdr:ext cx="405111" cy="259045"/>
    <xdr:sp macro="" textlink="">
      <xdr:nvSpPr>
        <xdr:cNvPr id="205" name="n_2mainValue【体育館・プール】&#10;有形固定資産減価償却率">
          <a:extLst>
            <a:ext uri="{FF2B5EF4-FFF2-40B4-BE49-F238E27FC236}">
              <a16:creationId xmlns:a16="http://schemas.microsoft.com/office/drawing/2014/main" id="{4BFE7D8A-264D-4803-AEBA-4328B155AEE4}"/>
            </a:ext>
          </a:extLst>
        </xdr:cNvPr>
        <xdr:cNvSpPr txBox="1"/>
      </xdr:nvSpPr>
      <xdr:spPr>
        <a:xfrm>
          <a:off x="2705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9270</xdr:rowOff>
    </xdr:from>
    <xdr:ext cx="405111" cy="259045"/>
    <xdr:sp macro="" textlink="">
      <xdr:nvSpPr>
        <xdr:cNvPr id="206" name="n_3mainValue【体育館・プール】&#10;有形固定資産減価償却率">
          <a:extLst>
            <a:ext uri="{FF2B5EF4-FFF2-40B4-BE49-F238E27FC236}">
              <a16:creationId xmlns:a16="http://schemas.microsoft.com/office/drawing/2014/main" id="{E9F8EAA2-8624-4594-BEF6-ED3788130B04}"/>
            </a:ext>
          </a:extLst>
        </xdr:cNvPr>
        <xdr:cNvSpPr txBox="1"/>
      </xdr:nvSpPr>
      <xdr:spPr>
        <a:xfrm>
          <a:off x="1816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207" name="n_4mainValue【体育館・プール】&#10;有形固定資産減価償却率">
          <a:extLst>
            <a:ext uri="{FF2B5EF4-FFF2-40B4-BE49-F238E27FC236}">
              <a16:creationId xmlns:a16="http://schemas.microsoft.com/office/drawing/2014/main" id="{11E04801-2ECB-4DE8-82BA-714FD51578A2}"/>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C62AC42-EA54-41DF-B3C7-281B092C4C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A3A8356-EED4-4429-85A8-D5C59B0D34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28C9822-6B2E-4390-95E9-B2E15582B13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D41F64F-29D7-4A22-8FEF-403A0B1F088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512B86E-E531-4B2F-B963-76FCC2BA09E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BE2B32C-8ACB-4F16-8C9E-F5FD93938C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2FCA9EA-F014-43B0-92D0-492EC46605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52E1AA2-ABF0-42D2-B8B4-8A85EA80E19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A91C95C-E07A-49D7-9CFC-74B94DEA91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BB4AD2E-850F-4A0F-88DC-BBFD10D572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A6B3B8CE-D0D9-4BD6-921D-F96CF5FE36A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a:extLst>
            <a:ext uri="{FF2B5EF4-FFF2-40B4-BE49-F238E27FC236}">
              <a16:creationId xmlns:a16="http://schemas.microsoft.com/office/drawing/2014/main" id="{790AADA3-FB68-480F-95D0-2CBBD2A666A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71646ABD-565F-483E-BE5D-D22905909A6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a:extLst>
            <a:ext uri="{FF2B5EF4-FFF2-40B4-BE49-F238E27FC236}">
              <a16:creationId xmlns:a16="http://schemas.microsoft.com/office/drawing/2014/main" id="{C8750017-5999-401E-8542-A6A731EA6EC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8B44EA7A-7215-4BD7-BB20-27CB743995D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3" name="テキスト ボックス 222">
          <a:extLst>
            <a:ext uri="{FF2B5EF4-FFF2-40B4-BE49-F238E27FC236}">
              <a16:creationId xmlns:a16="http://schemas.microsoft.com/office/drawing/2014/main" id="{57F9DAB0-35B7-4793-8619-C3D37D4984EC}"/>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FDFBB8D1-D200-4EB8-A907-40232F93341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5" name="テキスト ボックス 224">
          <a:extLst>
            <a:ext uri="{FF2B5EF4-FFF2-40B4-BE49-F238E27FC236}">
              <a16:creationId xmlns:a16="http://schemas.microsoft.com/office/drawing/2014/main" id="{DC6E2BB5-2342-46C5-B082-C50C89423A28}"/>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A459559-F9AE-4199-AD50-CAFC0F82EDB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7" name="テキスト ボックス 226">
          <a:extLst>
            <a:ext uri="{FF2B5EF4-FFF2-40B4-BE49-F238E27FC236}">
              <a16:creationId xmlns:a16="http://schemas.microsoft.com/office/drawing/2014/main" id="{8A3A8946-D39E-4537-9EC6-02D76B02F65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9B2DD8ED-9627-4654-A606-E069428A3E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29" name="直線コネクタ 228">
          <a:extLst>
            <a:ext uri="{FF2B5EF4-FFF2-40B4-BE49-F238E27FC236}">
              <a16:creationId xmlns:a16="http://schemas.microsoft.com/office/drawing/2014/main" id="{73009556-CFA8-45C3-AB2D-4DDAD852B9E7}"/>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30" name="【体育館・プール】&#10;一人当たり面積最小値テキスト">
          <a:extLst>
            <a:ext uri="{FF2B5EF4-FFF2-40B4-BE49-F238E27FC236}">
              <a16:creationId xmlns:a16="http://schemas.microsoft.com/office/drawing/2014/main" id="{A0FA1AC0-31EE-4CA0-AF85-4D4352A5A94F}"/>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31" name="直線コネクタ 230">
          <a:extLst>
            <a:ext uri="{FF2B5EF4-FFF2-40B4-BE49-F238E27FC236}">
              <a16:creationId xmlns:a16="http://schemas.microsoft.com/office/drawing/2014/main" id="{FF0B11B8-7FB9-4AA8-8F52-B26ED18AC602}"/>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32" name="【体育館・プール】&#10;一人当たり面積最大値テキスト">
          <a:extLst>
            <a:ext uri="{FF2B5EF4-FFF2-40B4-BE49-F238E27FC236}">
              <a16:creationId xmlns:a16="http://schemas.microsoft.com/office/drawing/2014/main" id="{33FD16DF-00B7-4E51-B462-5BCF8CF88CE2}"/>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33" name="直線コネクタ 232">
          <a:extLst>
            <a:ext uri="{FF2B5EF4-FFF2-40B4-BE49-F238E27FC236}">
              <a16:creationId xmlns:a16="http://schemas.microsoft.com/office/drawing/2014/main" id="{E1B207C3-3731-42B7-A401-1427772912C7}"/>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234" name="【体育館・プール】&#10;一人当たり面積平均値テキスト">
          <a:extLst>
            <a:ext uri="{FF2B5EF4-FFF2-40B4-BE49-F238E27FC236}">
              <a16:creationId xmlns:a16="http://schemas.microsoft.com/office/drawing/2014/main" id="{B0BFAA8A-B7E6-4133-B299-A9A04BFE20F3}"/>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35" name="フローチャート: 判断 234">
          <a:extLst>
            <a:ext uri="{FF2B5EF4-FFF2-40B4-BE49-F238E27FC236}">
              <a16:creationId xmlns:a16="http://schemas.microsoft.com/office/drawing/2014/main" id="{041FBCC0-4C1B-4FFF-B7CD-066A6327C602}"/>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236" name="フローチャート: 判断 235">
          <a:extLst>
            <a:ext uri="{FF2B5EF4-FFF2-40B4-BE49-F238E27FC236}">
              <a16:creationId xmlns:a16="http://schemas.microsoft.com/office/drawing/2014/main" id="{76991E32-6556-427D-AF16-F90C1EBA9F92}"/>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237" name="フローチャート: 判断 236">
          <a:extLst>
            <a:ext uri="{FF2B5EF4-FFF2-40B4-BE49-F238E27FC236}">
              <a16:creationId xmlns:a16="http://schemas.microsoft.com/office/drawing/2014/main" id="{CDC6418B-1CCD-42A6-B173-722A746C56FD}"/>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238" name="フローチャート: 判断 237">
          <a:extLst>
            <a:ext uri="{FF2B5EF4-FFF2-40B4-BE49-F238E27FC236}">
              <a16:creationId xmlns:a16="http://schemas.microsoft.com/office/drawing/2014/main" id="{A1EBEF0C-075E-4383-91B0-04C9CAE4CA88}"/>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239" name="フローチャート: 判断 238">
          <a:extLst>
            <a:ext uri="{FF2B5EF4-FFF2-40B4-BE49-F238E27FC236}">
              <a16:creationId xmlns:a16="http://schemas.microsoft.com/office/drawing/2014/main" id="{AD8F346B-2329-4705-BBBB-8BE024C545E9}"/>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D9B5FF1-4F46-47E0-88AA-0F912A4CDC5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2A29BB5-502E-478E-B4C7-8DE6C8B58B9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BE1107D-8BD0-4C03-8FB3-2E7CC2D6C75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58EE0EC-DAE9-4ADB-908C-72EDB3C539D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8FCE966-1F20-40CE-B91A-249B96BAED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34879</xdr:rowOff>
    </xdr:from>
    <xdr:to>
      <xdr:col>55</xdr:col>
      <xdr:colOff>50800</xdr:colOff>
      <xdr:row>63</xdr:row>
      <xdr:rowOff>136479</xdr:rowOff>
    </xdr:to>
    <xdr:sp macro="" textlink="">
      <xdr:nvSpPr>
        <xdr:cNvPr id="245" name="楕円 244">
          <a:extLst>
            <a:ext uri="{FF2B5EF4-FFF2-40B4-BE49-F238E27FC236}">
              <a16:creationId xmlns:a16="http://schemas.microsoft.com/office/drawing/2014/main" id="{B4118DBA-17CB-4C79-A6D3-617A3F5D997A}"/>
            </a:ext>
          </a:extLst>
        </xdr:cNvPr>
        <xdr:cNvSpPr/>
      </xdr:nvSpPr>
      <xdr:spPr>
        <a:xfrm>
          <a:off x="10426700" y="1083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246" name="【体育館・プール】&#10;一人当たり面積該当値テキスト">
          <a:extLst>
            <a:ext uri="{FF2B5EF4-FFF2-40B4-BE49-F238E27FC236}">
              <a16:creationId xmlns:a16="http://schemas.microsoft.com/office/drawing/2014/main" id="{32F7A4CA-A641-4198-952A-A5DCE8F0F0BE}"/>
            </a:ext>
          </a:extLst>
        </xdr:cNvPr>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37440</xdr:rowOff>
    </xdr:from>
    <xdr:to>
      <xdr:col>50</xdr:col>
      <xdr:colOff>165100</xdr:colOff>
      <xdr:row>63</xdr:row>
      <xdr:rowOff>139040</xdr:rowOff>
    </xdr:to>
    <xdr:sp macro="" textlink="">
      <xdr:nvSpPr>
        <xdr:cNvPr id="247" name="楕円 246">
          <a:extLst>
            <a:ext uri="{FF2B5EF4-FFF2-40B4-BE49-F238E27FC236}">
              <a16:creationId xmlns:a16="http://schemas.microsoft.com/office/drawing/2014/main" id="{FCF6018C-7130-4DBB-AE91-71E865637AD1}"/>
            </a:ext>
          </a:extLst>
        </xdr:cNvPr>
        <xdr:cNvSpPr/>
      </xdr:nvSpPr>
      <xdr:spPr>
        <a:xfrm>
          <a:off x="9588500" y="108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85679</xdr:rowOff>
    </xdr:from>
    <xdr:to>
      <xdr:col>55</xdr:col>
      <xdr:colOff>0</xdr:colOff>
      <xdr:row>63</xdr:row>
      <xdr:rowOff>88240</xdr:rowOff>
    </xdr:to>
    <xdr:cxnSp macro="">
      <xdr:nvCxnSpPr>
        <xdr:cNvPr id="248" name="直線コネクタ 247">
          <a:extLst>
            <a:ext uri="{FF2B5EF4-FFF2-40B4-BE49-F238E27FC236}">
              <a16:creationId xmlns:a16="http://schemas.microsoft.com/office/drawing/2014/main" id="{8D9F638F-D3AC-44C3-9BDC-36CEF26EE758}"/>
            </a:ext>
          </a:extLst>
        </xdr:cNvPr>
        <xdr:cNvCxnSpPr/>
      </xdr:nvCxnSpPr>
      <xdr:spPr>
        <a:xfrm flipV="1">
          <a:off x="9639300" y="10887029"/>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38994</xdr:rowOff>
    </xdr:from>
    <xdr:to>
      <xdr:col>46</xdr:col>
      <xdr:colOff>38100</xdr:colOff>
      <xdr:row>63</xdr:row>
      <xdr:rowOff>140594</xdr:rowOff>
    </xdr:to>
    <xdr:sp macro="" textlink="">
      <xdr:nvSpPr>
        <xdr:cNvPr id="249" name="楕円 248">
          <a:extLst>
            <a:ext uri="{FF2B5EF4-FFF2-40B4-BE49-F238E27FC236}">
              <a16:creationId xmlns:a16="http://schemas.microsoft.com/office/drawing/2014/main" id="{C40DC66B-942A-4BA1-94E6-D4AB938645D0}"/>
            </a:ext>
          </a:extLst>
        </xdr:cNvPr>
        <xdr:cNvSpPr/>
      </xdr:nvSpPr>
      <xdr:spPr>
        <a:xfrm>
          <a:off x="8699500" y="108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88240</xdr:rowOff>
    </xdr:from>
    <xdr:to>
      <xdr:col>50</xdr:col>
      <xdr:colOff>114300</xdr:colOff>
      <xdr:row>63</xdr:row>
      <xdr:rowOff>89794</xdr:rowOff>
    </xdr:to>
    <xdr:cxnSp macro="">
      <xdr:nvCxnSpPr>
        <xdr:cNvPr id="250" name="直線コネクタ 249">
          <a:extLst>
            <a:ext uri="{FF2B5EF4-FFF2-40B4-BE49-F238E27FC236}">
              <a16:creationId xmlns:a16="http://schemas.microsoft.com/office/drawing/2014/main" id="{3664DF3E-4B0B-45B7-94E6-1202E354FCE1}"/>
            </a:ext>
          </a:extLst>
        </xdr:cNvPr>
        <xdr:cNvCxnSpPr/>
      </xdr:nvCxnSpPr>
      <xdr:spPr>
        <a:xfrm flipV="1">
          <a:off x="8750300" y="10889590"/>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41372</xdr:rowOff>
    </xdr:from>
    <xdr:to>
      <xdr:col>41</xdr:col>
      <xdr:colOff>101600</xdr:colOff>
      <xdr:row>63</xdr:row>
      <xdr:rowOff>142972</xdr:rowOff>
    </xdr:to>
    <xdr:sp macro="" textlink="">
      <xdr:nvSpPr>
        <xdr:cNvPr id="251" name="楕円 250">
          <a:extLst>
            <a:ext uri="{FF2B5EF4-FFF2-40B4-BE49-F238E27FC236}">
              <a16:creationId xmlns:a16="http://schemas.microsoft.com/office/drawing/2014/main" id="{49E6B145-026D-4EFC-807B-12EABB475CA3}"/>
            </a:ext>
          </a:extLst>
        </xdr:cNvPr>
        <xdr:cNvSpPr/>
      </xdr:nvSpPr>
      <xdr:spPr>
        <a:xfrm>
          <a:off x="7810500" y="108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89794</xdr:rowOff>
    </xdr:from>
    <xdr:to>
      <xdr:col>45</xdr:col>
      <xdr:colOff>177800</xdr:colOff>
      <xdr:row>63</xdr:row>
      <xdr:rowOff>92172</xdr:rowOff>
    </xdr:to>
    <xdr:cxnSp macro="">
      <xdr:nvCxnSpPr>
        <xdr:cNvPr id="252" name="直線コネクタ 251">
          <a:extLst>
            <a:ext uri="{FF2B5EF4-FFF2-40B4-BE49-F238E27FC236}">
              <a16:creationId xmlns:a16="http://schemas.microsoft.com/office/drawing/2014/main" id="{2D2CBA84-F6EE-4555-A8C8-4BC398FFB6C8}"/>
            </a:ext>
          </a:extLst>
        </xdr:cNvPr>
        <xdr:cNvCxnSpPr/>
      </xdr:nvCxnSpPr>
      <xdr:spPr>
        <a:xfrm flipV="1">
          <a:off x="7861300" y="10891144"/>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43292</xdr:rowOff>
    </xdr:from>
    <xdr:to>
      <xdr:col>36</xdr:col>
      <xdr:colOff>165100</xdr:colOff>
      <xdr:row>63</xdr:row>
      <xdr:rowOff>144892</xdr:rowOff>
    </xdr:to>
    <xdr:sp macro="" textlink="">
      <xdr:nvSpPr>
        <xdr:cNvPr id="253" name="楕円 252">
          <a:extLst>
            <a:ext uri="{FF2B5EF4-FFF2-40B4-BE49-F238E27FC236}">
              <a16:creationId xmlns:a16="http://schemas.microsoft.com/office/drawing/2014/main" id="{E803772A-CA91-45B4-97EE-60AEB8EEC711}"/>
            </a:ext>
          </a:extLst>
        </xdr:cNvPr>
        <xdr:cNvSpPr/>
      </xdr:nvSpPr>
      <xdr:spPr>
        <a:xfrm>
          <a:off x="6921500" y="108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92172</xdr:rowOff>
    </xdr:from>
    <xdr:to>
      <xdr:col>41</xdr:col>
      <xdr:colOff>50800</xdr:colOff>
      <xdr:row>63</xdr:row>
      <xdr:rowOff>94092</xdr:rowOff>
    </xdr:to>
    <xdr:cxnSp macro="">
      <xdr:nvCxnSpPr>
        <xdr:cNvPr id="254" name="直線コネクタ 253">
          <a:extLst>
            <a:ext uri="{FF2B5EF4-FFF2-40B4-BE49-F238E27FC236}">
              <a16:creationId xmlns:a16="http://schemas.microsoft.com/office/drawing/2014/main" id="{12293ACA-E5CF-442F-9BEC-EF8AEAEF3ACA}"/>
            </a:ext>
          </a:extLst>
        </xdr:cNvPr>
        <xdr:cNvCxnSpPr/>
      </xdr:nvCxnSpPr>
      <xdr:spPr>
        <a:xfrm flipV="1">
          <a:off x="6972300" y="10893522"/>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255" name="n_1aveValue【体育館・プール】&#10;一人当たり面積">
          <a:extLst>
            <a:ext uri="{FF2B5EF4-FFF2-40B4-BE49-F238E27FC236}">
              <a16:creationId xmlns:a16="http://schemas.microsoft.com/office/drawing/2014/main" id="{993DBB27-E33F-44F8-89A8-C214428FAB77}"/>
            </a:ext>
          </a:extLst>
        </xdr:cNvPr>
        <xdr:cNvSpPr txBox="1"/>
      </xdr:nvSpPr>
      <xdr:spPr>
        <a:xfrm>
          <a:off x="9391727"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256" name="n_2aveValue【体育館・プール】&#10;一人当たり面積">
          <a:extLst>
            <a:ext uri="{FF2B5EF4-FFF2-40B4-BE49-F238E27FC236}">
              <a16:creationId xmlns:a16="http://schemas.microsoft.com/office/drawing/2014/main" id="{0D4D534C-83B4-4014-8DBE-8FC05A5639DE}"/>
            </a:ext>
          </a:extLst>
        </xdr:cNvPr>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257" name="n_3aveValue【体育館・プール】&#10;一人当たり面積">
          <a:extLst>
            <a:ext uri="{FF2B5EF4-FFF2-40B4-BE49-F238E27FC236}">
              <a16:creationId xmlns:a16="http://schemas.microsoft.com/office/drawing/2014/main" id="{0A1E217E-BE54-4106-9BDB-9AF4B56FF4F4}"/>
            </a:ext>
          </a:extLst>
        </xdr:cNvPr>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258" name="n_4aveValue【体育館・プール】&#10;一人当たり面積">
          <a:extLst>
            <a:ext uri="{FF2B5EF4-FFF2-40B4-BE49-F238E27FC236}">
              <a16:creationId xmlns:a16="http://schemas.microsoft.com/office/drawing/2014/main" id="{C766355B-C113-44B3-B223-EC23086D34DB}"/>
            </a:ext>
          </a:extLst>
        </xdr:cNvPr>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130167</xdr:rowOff>
    </xdr:from>
    <xdr:ext cx="469744" cy="259045"/>
    <xdr:sp macro="" textlink="">
      <xdr:nvSpPr>
        <xdr:cNvPr id="259" name="n_1mainValue【体育館・プール】&#10;一人当たり面積">
          <a:extLst>
            <a:ext uri="{FF2B5EF4-FFF2-40B4-BE49-F238E27FC236}">
              <a16:creationId xmlns:a16="http://schemas.microsoft.com/office/drawing/2014/main" id="{6C1EA45B-4E96-4E42-B3C1-960FA5CA4CD0}"/>
            </a:ext>
          </a:extLst>
        </xdr:cNvPr>
        <xdr:cNvSpPr txBox="1"/>
      </xdr:nvSpPr>
      <xdr:spPr>
        <a:xfrm>
          <a:off x="9391727" y="109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131721</xdr:rowOff>
    </xdr:from>
    <xdr:ext cx="469744" cy="259045"/>
    <xdr:sp macro="" textlink="">
      <xdr:nvSpPr>
        <xdr:cNvPr id="260" name="n_2mainValue【体育館・プール】&#10;一人当たり面積">
          <a:extLst>
            <a:ext uri="{FF2B5EF4-FFF2-40B4-BE49-F238E27FC236}">
              <a16:creationId xmlns:a16="http://schemas.microsoft.com/office/drawing/2014/main" id="{8AEF3FD2-FA76-4DE7-ABBE-40FBF9260306}"/>
            </a:ext>
          </a:extLst>
        </xdr:cNvPr>
        <xdr:cNvSpPr txBox="1"/>
      </xdr:nvSpPr>
      <xdr:spPr>
        <a:xfrm>
          <a:off x="8515427" y="1093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134099</xdr:rowOff>
    </xdr:from>
    <xdr:ext cx="469744" cy="259045"/>
    <xdr:sp macro="" textlink="">
      <xdr:nvSpPr>
        <xdr:cNvPr id="261" name="n_3mainValue【体育館・プール】&#10;一人当たり面積">
          <a:extLst>
            <a:ext uri="{FF2B5EF4-FFF2-40B4-BE49-F238E27FC236}">
              <a16:creationId xmlns:a16="http://schemas.microsoft.com/office/drawing/2014/main" id="{6D2EA824-DB87-4586-9AFA-B43004A6FB44}"/>
            </a:ext>
          </a:extLst>
        </xdr:cNvPr>
        <xdr:cNvSpPr txBox="1"/>
      </xdr:nvSpPr>
      <xdr:spPr>
        <a:xfrm>
          <a:off x="7626427" y="109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136019</xdr:rowOff>
    </xdr:from>
    <xdr:ext cx="469744" cy="259045"/>
    <xdr:sp macro="" textlink="">
      <xdr:nvSpPr>
        <xdr:cNvPr id="262" name="n_4mainValue【体育館・プール】&#10;一人当たり面積">
          <a:extLst>
            <a:ext uri="{FF2B5EF4-FFF2-40B4-BE49-F238E27FC236}">
              <a16:creationId xmlns:a16="http://schemas.microsoft.com/office/drawing/2014/main" id="{203B7FCB-0E21-421C-B97E-EF7FE3BE5694}"/>
            </a:ext>
          </a:extLst>
        </xdr:cNvPr>
        <xdr:cNvSpPr txBox="1"/>
      </xdr:nvSpPr>
      <xdr:spPr>
        <a:xfrm>
          <a:off x="6737427" y="1093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CD8BDEA2-BE0B-4A13-AA79-844EAE46A4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1D4961C-6064-46EC-9AAC-EC5FF358DFD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E0DC9B2-D22F-4CEE-9220-23E84ABB877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8648636C-ABC4-4509-ADB8-C1615DACE70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2D8AAE4D-1B47-4488-9F51-7C20D82AD7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B5B09B8-22FF-4A1B-A62D-EA46FBA08F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7449501-3B5E-4EE1-978F-BACA6BC5D8C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7A447B8-2FE8-4009-AA64-A20E3ABA8FF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2747A7F-6D9A-4BE7-97E1-95070C409B0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ADBA2D4E-48E2-4A8F-A594-92159B0CE1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D748C8D8-76E1-48DC-BC45-045A0FC12F7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271DCB1E-DB30-43FC-B6D6-4936046E4E3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F533C4ED-26E8-4EEC-9298-680EFF8C29C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9CF8F764-C8FE-4258-BA5A-16213F93D30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CFE46DCF-45C5-4A4B-870B-E24CFB8F529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E289A03C-9C7B-4879-86BF-3EE12275497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35B258E0-2B1A-43C0-B69D-CA318E4FC5B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EA326646-9709-4250-ACBE-A93981294D7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7C4A9B2D-8BB2-4683-9656-C451897CD33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CC4B4D-EFB9-44F0-BFB6-8CBC3E64C56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EA3E906A-F33C-4284-B0D6-978B61F8AAA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2DBD86A4-BFEB-4EA2-8332-1B77263B4EC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92815080-AC9F-45D8-BD5F-DADD7522CDE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811E2D6-1BDA-41B5-A3E3-3D2A85B7C63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6A3FC468-5D85-441A-BDD0-1E12D0F1EC2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E8788860-43CE-4ED6-A94D-25A42799A4B8}"/>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7E45D28C-6795-4877-9E46-1C9FF9E070B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447FCB39-186E-4BBE-BCD1-FF719DFB350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291" name="【福祉施設】&#10;有形固定資産減価償却率最大値テキスト">
          <a:extLst>
            <a:ext uri="{FF2B5EF4-FFF2-40B4-BE49-F238E27FC236}">
              <a16:creationId xmlns:a16="http://schemas.microsoft.com/office/drawing/2014/main" id="{A78E5F21-EDD9-4F24-BA22-C8C1704CCC8D}"/>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6A898F2C-D4EB-4BFF-ACB7-15F500517F85}"/>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5A2D3BE5-9793-4430-9882-C244B2FF0E3E}"/>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94" name="フローチャート: 判断 293">
          <a:extLst>
            <a:ext uri="{FF2B5EF4-FFF2-40B4-BE49-F238E27FC236}">
              <a16:creationId xmlns:a16="http://schemas.microsoft.com/office/drawing/2014/main" id="{81EA8307-4668-4CB5-85A8-CDD72D11BF31}"/>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295" name="フローチャート: 判断 294">
          <a:extLst>
            <a:ext uri="{FF2B5EF4-FFF2-40B4-BE49-F238E27FC236}">
              <a16:creationId xmlns:a16="http://schemas.microsoft.com/office/drawing/2014/main" id="{DC9ED3E0-8DCE-4633-8105-580E82082BF9}"/>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296" name="フローチャート: 判断 295">
          <a:extLst>
            <a:ext uri="{FF2B5EF4-FFF2-40B4-BE49-F238E27FC236}">
              <a16:creationId xmlns:a16="http://schemas.microsoft.com/office/drawing/2014/main" id="{4D410D3E-93C0-4E36-A231-A0056B565CCA}"/>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297" name="フローチャート: 判断 296">
          <a:extLst>
            <a:ext uri="{FF2B5EF4-FFF2-40B4-BE49-F238E27FC236}">
              <a16:creationId xmlns:a16="http://schemas.microsoft.com/office/drawing/2014/main" id="{2FFB8F18-AEE0-43DB-8D15-17A58EDB5C40}"/>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298" name="フローチャート: 判断 297">
          <a:extLst>
            <a:ext uri="{FF2B5EF4-FFF2-40B4-BE49-F238E27FC236}">
              <a16:creationId xmlns:a16="http://schemas.microsoft.com/office/drawing/2014/main" id="{71A2142B-CD8D-4CC1-A00F-88E68C1C93B2}"/>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5ED270C-D89B-4FB8-A643-24D2A76A02B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15CB579-14DB-41FC-A2ED-80B11FA7377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0F14F46-C9F9-4FB6-926D-8F061925411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8B846A8-AB7C-411A-95CB-9012E90F7A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41745AE-A7B0-4E01-BB29-DFF9222ED6C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150586</xdr:rowOff>
    </xdr:from>
    <xdr:to>
      <xdr:col>24</xdr:col>
      <xdr:colOff>114300</xdr:colOff>
      <xdr:row>84</xdr:row>
      <xdr:rowOff>80736</xdr:rowOff>
    </xdr:to>
    <xdr:sp macro="" textlink="">
      <xdr:nvSpPr>
        <xdr:cNvPr id="304" name="楕円 303">
          <a:extLst>
            <a:ext uri="{FF2B5EF4-FFF2-40B4-BE49-F238E27FC236}">
              <a16:creationId xmlns:a16="http://schemas.microsoft.com/office/drawing/2014/main" id="{92C72B67-A099-471C-9E3E-927341D5D788}"/>
            </a:ext>
          </a:extLst>
        </xdr:cNvPr>
        <xdr:cNvSpPr/>
      </xdr:nvSpPr>
      <xdr:spPr>
        <a:xfrm>
          <a:off x="45847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129013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9DDE6CD9-4A1D-4494-9974-4C9ED7A611B3}"/>
            </a:ext>
          </a:extLst>
        </xdr:cNvPr>
        <xdr:cNvSpPr txBox="1"/>
      </xdr:nvSpPr>
      <xdr:spPr>
        <a:xfrm>
          <a:off x="4673600"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150586</xdr:rowOff>
    </xdr:from>
    <xdr:to>
      <xdr:col>20</xdr:col>
      <xdr:colOff>38100</xdr:colOff>
      <xdr:row>84</xdr:row>
      <xdr:rowOff>80736</xdr:rowOff>
    </xdr:to>
    <xdr:sp macro="" textlink="">
      <xdr:nvSpPr>
        <xdr:cNvPr id="306" name="楕円 305">
          <a:extLst>
            <a:ext uri="{FF2B5EF4-FFF2-40B4-BE49-F238E27FC236}">
              <a16:creationId xmlns:a16="http://schemas.microsoft.com/office/drawing/2014/main" id="{8364F2F9-7616-4BC9-ABB5-F052F9236FA6}"/>
            </a:ext>
          </a:extLst>
        </xdr:cNvPr>
        <xdr:cNvSpPr/>
      </xdr:nvSpPr>
      <xdr:spPr>
        <a:xfrm>
          <a:off x="3746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29936</xdr:rowOff>
    </xdr:from>
    <xdr:to>
      <xdr:col>24</xdr:col>
      <xdr:colOff>63500</xdr:colOff>
      <xdr:row>84</xdr:row>
      <xdr:rowOff>29936</xdr:rowOff>
    </xdr:to>
    <xdr:cxnSp macro="">
      <xdr:nvCxnSpPr>
        <xdr:cNvPr id="307" name="直線コネクタ 306">
          <a:extLst>
            <a:ext uri="{FF2B5EF4-FFF2-40B4-BE49-F238E27FC236}">
              <a16:creationId xmlns:a16="http://schemas.microsoft.com/office/drawing/2014/main" id="{48BD7DDE-B00F-407D-A7E2-36ACAFE26F4C}"/>
            </a:ext>
          </a:extLst>
        </xdr:cNvPr>
        <xdr:cNvCxnSpPr/>
      </xdr:nvCxnSpPr>
      <xdr:spPr>
        <a:xfrm>
          <a:off x="3797300" y="144317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104866</xdr:rowOff>
    </xdr:from>
    <xdr:to>
      <xdr:col>15</xdr:col>
      <xdr:colOff>101600</xdr:colOff>
      <xdr:row>84</xdr:row>
      <xdr:rowOff>35016</xdr:rowOff>
    </xdr:to>
    <xdr:sp macro="" textlink="">
      <xdr:nvSpPr>
        <xdr:cNvPr id="308" name="楕円 307">
          <a:extLst>
            <a:ext uri="{FF2B5EF4-FFF2-40B4-BE49-F238E27FC236}">
              <a16:creationId xmlns:a16="http://schemas.microsoft.com/office/drawing/2014/main" id="{C2144EBB-5C98-462A-ADDB-A62B51E4A140}"/>
            </a:ext>
          </a:extLst>
        </xdr:cNvPr>
        <xdr:cNvSpPr/>
      </xdr:nvSpPr>
      <xdr:spPr>
        <a:xfrm>
          <a:off x="2857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155666</xdr:rowOff>
    </xdr:from>
    <xdr:to>
      <xdr:col>19</xdr:col>
      <xdr:colOff>177800</xdr:colOff>
      <xdr:row>84</xdr:row>
      <xdr:rowOff>29936</xdr:rowOff>
    </xdr:to>
    <xdr:cxnSp macro="">
      <xdr:nvCxnSpPr>
        <xdr:cNvPr id="309" name="直線コネクタ 308">
          <a:extLst>
            <a:ext uri="{FF2B5EF4-FFF2-40B4-BE49-F238E27FC236}">
              <a16:creationId xmlns:a16="http://schemas.microsoft.com/office/drawing/2014/main" id="{B8611335-6E85-4B69-9C19-DC1037F944D3}"/>
            </a:ext>
          </a:extLst>
        </xdr:cNvPr>
        <xdr:cNvCxnSpPr/>
      </xdr:nvCxnSpPr>
      <xdr:spPr>
        <a:xfrm>
          <a:off x="2908300" y="143860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59145</xdr:rowOff>
    </xdr:from>
    <xdr:to>
      <xdr:col>10</xdr:col>
      <xdr:colOff>165100</xdr:colOff>
      <xdr:row>83</xdr:row>
      <xdr:rowOff>160745</xdr:rowOff>
    </xdr:to>
    <xdr:sp macro="" textlink="">
      <xdr:nvSpPr>
        <xdr:cNvPr id="310" name="楕円 309">
          <a:extLst>
            <a:ext uri="{FF2B5EF4-FFF2-40B4-BE49-F238E27FC236}">
              <a16:creationId xmlns:a16="http://schemas.microsoft.com/office/drawing/2014/main" id="{3CE8CE34-AF8F-423C-B8EC-93DD4719DE12}"/>
            </a:ext>
          </a:extLst>
        </xdr:cNvPr>
        <xdr:cNvSpPr/>
      </xdr:nvSpPr>
      <xdr:spPr>
        <a:xfrm>
          <a:off x="1968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109945</xdr:rowOff>
    </xdr:from>
    <xdr:to>
      <xdr:col>15</xdr:col>
      <xdr:colOff>50800</xdr:colOff>
      <xdr:row>83</xdr:row>
      <xdr:rowOff>155666</xdr:rowOff>
    </xdr:to>
    <xdr:cxnSp macro="">
      <xdr:nvCxnSpPr>
        <xdr:cNvPr id="311" name="直線コネクタ 310">
          <a:extLst>
            <a:ext uri="{FF2B5EF4-FFF2-40B4-BE49-F238E27FC236}">
              <a16:creationId xmlns:a16="http://schemas.microsoft.com/office/drawing/2014/main" id="{F1D4455B-9DD6-452C-9326-1C905181411C}"/>
            </a:ext>
          </a:extLst>
        </xdr:cNvPr>
        <xdr:cNvCxnSpPr/>
      </xdr:nvCxnSpPr>
      <xdr:spPr>
        <a:xfrm>
          <a:off x="2019300" y="1434029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15058</xdr:rowOff>
    </xdr:from>
    <xdr:to>
      <xdr:col>6</xdr:col>
      <xdr:colOff>38100</xdr:colOff>
      <xdr:row>83</xdr:row>
      <xdr:rowOff>116658</xdr:rowOff>
    </xdr:to>
    <xdr:sp macro="" textlink="">
      <xdr:nvSpPr>
        <xdr:cNvPr id="312" name="楕円 311">
          <a:extLst>
            <a:ext uri="{FF2B5EF4-FFF2-40B4-BE49-F238E27FC236}">
              <a16:creationId xmlns:a16="http://schemas.microsoft.com/office/drawing/2014/main" id="{ED09291B-8282-4754-921B-85BDA684A5D9}"/>
            </a:ext>
          </a:extLst>
        </xdr:cNvPr>
        <xdr:cNvSpPr/>
      </xdr:nvSpPr>
      <xdr:spPr>
        <a:xfrm>
          <a:off x="1079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65858</xdr:rowOff>
    </xdr:from>
    <xdr:to>
      <xdr:col>10</xdr:col>
      <xdr:colOff>114300</xdr:colOff>
      <xdr:row>83</xdr:row>
      <xdr:rowOff>109945</xdr:rowOff>
    </xdr:to>
    <xdr:cxnSp macro="">
      <xdr:nvCxnSpPr>
        <xdr:cNvPr id="313" name="直線コネクタ 312">
          <a:extLst>
            <a:ext uri="{FF2B5EF4-FFF2-40B4-BE49-F238E27FC236}">
              <a16:creationId xmlns:a16="http://schemas.microsoft.com/office/drawing/2014/main" id="{7D417C65-C856-4F5B-8E35-0ADC9AB94EAF}"/>
            </a:ext>
          </a:extLst>
        </xdr:cNvPr>
        <xdr:cNvCxnSpPr/>
      </xdr:nvCxnSpPr>
      <xdr:spPr>
        <a:xfrm>
          <a:off x="1130300" y="1429620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314" name="n_1aveValue【福祉施設】&#10;有形固定資産減価償却率">
          <a:extLst>
            <a:ext uri="{FF2B5EF4-FFF2-40B4-BE49-F238E27FC236}">
              <a16:creationId xmlns:a16="http://schemas.microsoft.com/office/drawing/2014/main" id="{D64A8CA1-574F-4132-BED9-DB7965A083A7}"/>
            </a:ext>
          </a:extLst>
        </xdr:cNvPr>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315" name="n_2aveValue【福祉施設】&#10;有形固定資産減価償却率">
          <a:extLst>
            <a:ext uri="{FF2B5EF4-FFF2-40B4-BE49-F238E27FC236}">
              <a16:creationId xmlns:a16="http://schemas.microsoft.com/office/drawing/2014/main" id="{C959DA7E-623A-428E-8169-F5DA86E746B7}"/>
            </a:ext>
          </a:extLst>
        </xdr:cNvPr>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316" name="n_3aveValue【福祉施設】&#10;有形固定資産減価償却率">
          <a:extLst>
            <a:ext uri="{FF2B5EF4-FFF2-40B4-BE49-F238E27FC236}">
              <a16:creationId xmlns:a16="http://schemas.microsoft.com/office/drawing/2014/main" id="{97D79A95-EE1B-4B6E-9C3C-CDAA9DEA77DA}"/>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317" name="n_4aveValue【福祉施設】&#10;有形固定資産減価償却率">
          <a:extLst>
            <a:ext uri="{FF2B5EF4-FFF2-40B4-BE49-F238E27FC236}">
              <a16:creationId xmlns:a16="http://schemas.microsoft.com/office/drawing/2014/main" id="{C21DCA57-F158-49D7-96EC-C35FE8F565E5}"/>
            </a:ext>
          </a:extLst>
        </xdr:cNvPr>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71863</xdr:rowOff>
    </xdr:from>
    <xdr:ext cx="405111" cy="259045"/>
    <xdr:sp macro="" textlink="">
      <xdr:nvSpPr>
        <xdr:cNvPr id="318" name="n_1mainValue【福祉施設】&#10;有形固定資産減価償却率">
          <a:extLst>
            <a:ext uri="{FF2B5EF4-FFF2-40B4-BE49-F238E27FC236}">
              <a16:creationId xmlns:a16="http://schemas.microsoft.com/office/drawing/2014/main" id="{94471671-FB57-444A-AEFA-539D5D6D305F}"/>
            </a:ext>
          </a:extLst>
        </xdr:cNvPr>
        <xdr:cNvSpPr txBox="1"/>
      </xdr:nvSpPr>
      <xdr:spPr>
        <a:xfrm>
          <a:off x="3582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9" name="n_2mainValue【福祉施設】&#10;有形固定資産減価償却率">
          <a:extLst>
            <a:ext uri="{FF2B5EF4-FFF2-40B4-BE49-F238E27FC236}">
              <a16:creationId xmlns:a16="http://schemas.microsoft.com/office/drawing/2014/main" id="{9AC9EF1E-6506-489D-9C73-03386745FF71}"/>
            </a:ext>
          </a:extLst>
        </xdr:cNvPr>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151872</xdr:rowOff>
    </xdr:from>
    <xdr:ext cx="405111" cy="259045"/>
    <xdr:sp macro="" textlink="">
      <xdr:nvSpPr>
        <xdr:cNvPr id="320" name="n_3mainValue【福祉施設】&#10;有形固定資産減価償却率">
          <a:extLst>
            <a:ext uri="{FF2B5EF4-FFF2-40B4-BE49-F238E27FC236}">
              <a16:creationId xmlns:a16="http://schemas.microsoft.com/office/drawing/2014/main" id="{5051A685-BC7E-4647-8BC0-F643D79C5D7D}"/>
            </a:ext>
          </a:extLst>
        </xdr:cNvPr>
        <xdr:cNvSpPr txBox="1"/>
      </xdr:nvSpPr>
      <xdr:spPr>
        <a:xfrm>
          <a:off x="1816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107785</xdr:rowOff>
    </xdr:from>
    <xdr:ext cx="405111" cy="259045"/>
    <xdr:sp macro="" textlink="">
      <xdr:nvSpPr>
        <xdr:cNvPr id="321" name="n_4mainValue【福祉施設】&#10;有形固定資産減価償却率">
          <a:extLst>
            <a:ext uri="{FF2B5EF4-FFF2-40B4-BE49-F238E27FC236}">
              <a16:creationId xmlns:a16="http://schemas.microsoft.com/office/drawing/2014/main" id="{1992059F-81F0-4F95-AF81-BC9293B54C5C}"/>
            </a:ext>
          </a:extLst>
        </xdr:cNvPr>
        <xdr:cNvSpPr txBox="1"/>
      </xdr:nvSpPr>
      <xdr:spPr>
        <a:xfrm>
          <a:off x="927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450416F-D02B-47F0-85D1-E47704CAC3E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D43B507-A8DF-4425-AB32-801B9D43592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38976C13-37EA-48DC-B044-76F9D63826B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EA08D5E-660F-4BEC-BF3E-C94DBD6C21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2C357A3-797D-42D9-980B-9D5FCDBDFBF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E5BD78D-5B0C-4046-870B-C80EB1639C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38DE9EC-20D0-490D-8DCC-641C40C133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5CF8CC6-7EEC-49FC-BDAF-8B594C0560E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CD251A2-32D5-4306-8B4F-93C97EF7244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97AAE5F-84A9-4A2B-B908-71238726C38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2407A108-DD29-44C8-A436-60A8F0ED963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226C6291-3A91-4312-9226-147EE436BB7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C5676A19-2CB3-41B5-AB3E-28299BB8FAD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5C759667-D8FF-4C1C-955E-146618B00F5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FC5844FD-3AE9-4740-8BB4-2361B195DF1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B51540C2-4A22-4546-A24A-AB7F2524046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55971409-A9BC-4CDF-A2DE-F061FB0A0BC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4618ED76-D454-4690-8A63-DBD8F310642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A0CB26D7-E658-4ED7-AFCB-06ABDD3EBBE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DB075051-11B3-4994-BBF1-3A344489F2D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1125C7CC-40B7-4AD4-A9E7-EC963BCAC9F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343" name="直線コネクタ 342">
          <a:extLst>
            <a:ext uri="{FF2B5EF4-FFF2-40B4-BE49-F238E27FC236}">
              <a16:creationId xmlns:a16="http://schemas.microsoft.com/office/drawing/2014/main" id="{1586293F-D0C4-4177-8C50-172D3658C310}"/>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344" name="【福祉施設】&#10;一人当たり面積最小値テキスト">
          <a:extLst>
            <a:ext uri="{FF2B5EF4-FFF2-40B4-BE49-F238E27FC236}">
              <a16:creationId xmlns:a16="http://schemas.microsoft.com/office/drawing/2014/main" id="{E1B3ED8C-27B2-4C0B-AA2F-C210B6F9353C}"/>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345" name="直線コネクタ 344">
          <a:extLst>
            <a:ext uri="{FF2B5EF4-FFF2-40B4-BE49-F238E27FC236}">
              <a16:creationId xmlns:a16="http://schemas.microsoft.com/office/drawing/2014/main" id="{3495224A-F960-4F2D-BD42-7C3AA5A406AF}"/>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346" name="【福祉施設】&#10;一人当たり面積最大値テキスト">
          <a:extLst>
            <a:ext uri="{FF2B5EF4-FFF2-40B4-BE49-F238E27FC236}">
              <a16:creationId xmlns:a16="http://schemas.microsoft.com/office/drawing/2014/main" id="{A82A6788-2F9B-4509-B3B4-5D52827ECB19}"/>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347" name="直線コネクタ 346">
          <a:extLst>
            <a:ext uri="{FF2B5EF4-FFF2-40B4-BE49-F238E27FC236}">
              <a16:creationId xmlns:a16="http://schemas.microsoft.com/office/drawing/2014/main" id="{EF3A4E0C-7E0E-40D7-8F56-131016A9162C}"/>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348" name="【福祉施設】&#10;一人当たり面積平均値テキスト">
          <a:extLst>
            <a:ext uri="{FF2B5EF4-FFF2-40B4-BE49-F238E27FC236}">
              <a16:creationId xmlns:a16="http://schemas.microsoft.com/office/drawing/2014/main" id="{1B78C899-C897-40E4-A4EF-188E0E082E69}"/>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349" name="フローチャート: 判断 348">
          <a:extLst>
            <a:ext uri="{FF2B5EF4-FFF2-40B4-BE49-F238E27FC236}">
              <a16:creationId xmlns:a16="http://schemas.microsoft.com/office/drawing/2014/main" id="{5B1FC3F0-FC8D-4271-8850-A4922B73899F}"/>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350" name="フローチャート: 判断 349">
          <a:extLst>
            <a:ext uri="{FF2B5EF4-FFF2-40B4-BE49-F238E27FC236}">
              <a16:creationId xmlns:a16="http://schemas.microsoft.com/office/drawing/2014/main" id="{7F3EA022-E84E-44CD-A0DC-61CBBB7D683C}"/>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351" name="フローチャート: 判断 350">
          <a:extLst>
            <a:ext uri="{FF2B5EF4-FFF2-40B4-BE49-F238E27FC236}">
              <a16:creationId xmlns:a16="http://schemas.microsoft.com/office/drawing/2014/main" id="{A9F506FF-ECB2-4B95-BB7C-699C73EA7EDC}"/>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352" name="フローチャート: 判断 351">
          <a:extLst>
            <a:ext uri="{FF2B5EF4-FFF2-40B4-BE49-F238E27FC236}">
              <a16:creationId xmlns:a16="http://schemas.microsoft.com/office/drawing/2014/main" id="{043CD570-ECAC-41C3-BC6A-ECBFCCA12C43}"/>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353" name="フローチャート: 判断 352">
          <a:extLst>
            <a:ext uri="{FF2B5EF4-FFF2-40B4-BE49-F238E27FC236}">
              <a16:creationId xmlns:a16="http://schemas.microsoft.com/office/drawing/2014/main" id="{F3CD564C-E849-4C10-A2BF-AC8DB1C7A767}"/>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C8F8816-C272-493A-9EF3-F06FC6EB95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828C5F5-B55B-42E3-9648-BC9DDD7F508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5497418-2256-4781-AE58-DE63AB6FD4C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8473D06-BBEA-4C61-BF96-D880DFFC3C8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9CA07DD-634C-4FE2-BFD3-FA184EFDE78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109601</xdr:rowOff>
    </xdr:from>
    <xdr:to>
      <xdr:col>55</xdr:col>
      <xdr:colOff>50800</xdr:colOff>
      <xdr:row>86</xdr:row>
      <xdr:rowOff>39751</xdr:rowOff>
    </xdr:to>
    <xdr:sp macro="" textlink="">
      <xdr:nvSpPr>
        <xdr:cNvPr id="359" name="楕円 358">
          <a:extLst>
            <a:ext uri="{FF2B5EF4-FFF2-40B4-BE49-F238E27FC236}">
              <a16:creationId xmlns:a16="http://schemas.microsoft.com/office/drawing/2014/main" id="{5B0E87C6-1A9B-46B7-BA09-7F87227409D9}"/>
            </a:ext>
          </a:extLst>
        </xdr:cNvPr>
        <xdr:cNvSpPr/>
      </xdr:nvSpPr>
      <xdr:spPr>
        <a:xfrm>
          <a:off x="10426700" y="1468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24528</xdr:rowOff>
    </xdr:from>
    <xdr:ext cx="469744" cy="259045"/>
    <xdr:sp macro="" textlink="">
      <xdr:nvSpPr>
        <xdr:cNvPr id="360" name="【福祉施設】&#10;一人当たり面積該当値テキスト">
          <a:extLst>
            <a:ext uri="{FF2B5EF4-FFF2-40B4-BE49-F238E27FC236}">
              <a16:creationId xmlns:a16="http://schemas.microsoft.com/office/drawing/2014/main" id="{BAEFE633-7C62-4BFB-ABAA-D7E40F12C095}"/>
            </a:ext>
          </a:extLst>
        </xdr:cNvPr>
        <xdr:cNvSpPr txBox="1"/>
      </xdr:nvSpPr>
      <xdr:spPr>
        <a:xfrm>
          <a:off x="10515600" y="1459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111201</xdr:rowOff>
    </xdr:from>
    <xdr:to>
      <xdr:col>50</xdr:col>
      <xdr:colOff>165100</xdr:colOff>
      <xdr:row>86</xdr:row>
      <xdr:rowOff>41351</xdr:rowOff>
    </xdr:to>
    <xdr:sp macro="" textlink="">
      <xdr:nvSpPr>
        <xdr:cNvPr id="361" name="楕円 360">
          <a:extLst>
            <a:ext uri="{FF2B5EF4-FFF2-40B4-BE49-F238E27FC236}">
              <a16:creationId xmlns:a16="http://schemas.microsoft.com/office/drawing/2014/main" id="{AC48C273-9B32-4E2E-ADFD-4BD5AEFE3373}"/>
            </a:ext>
          </a:extLst>
        </xdr:cNvPr>
        <xdr:cNvSpPr/>
      </xdr:nvSpPr>
      <xdr:spPr>
        <a:xfrm>
          <a:off x="9588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160401</xdr:rowOff>
    </xdr:from>
    <xdr:to>
      <xdr:col>55</xdr:col>
      <xdr:colOff>0</xdr:colOff>
      <xdr:row>85</xdr:row>
      <xdr:rowOff>162001</xdr:rowOff>
    </xdr:to>
    <xdr:cxnSp macro="">
      <xdr:nvCxnSpPr>
        <xdr:cNvPr id="362" name="直線コネクタ 361">
          <a:extLst>
            <a:ext uri="{FF2B5EF4-FFF2-40B4-BE49-F238E27FC236}">
              <a16:creationId xmlns:a16="http://schemas.microsoft.com/office/drawing/2014/main" id="{D4059C5E-BAD4-4CB7-ABCD-622A913528CC}"/>
            </a:ext>
          </a:extLst>
        </xdr:cNvPr>
        <xdr:cNvCxnSpPr/>
      </xdr:nvCxnSpPr>
      <xdr:spPr>
        <a:xfrm flipV="1">
          <a:off x="9639300" y="1473365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112116</xdr:rowOff>
    </xdr:from>
    <xdr:to>
      <xdr:col>46</xdr:col>
      <xdr:colOff>38100</xdr:colOff>
      <xdr:row>86</xdr:row>
      <xdr:rowOff>42266</xdr:rowOff>
    </xdr:to>
    <xdr:sp macro="" textlink="">
      <xdr:nvSpPr>
        <xdr:cNvPr id="363" name="楕円 362">
          <a:extLst>
            <a:ext uri="{FF2B5EF4-FFF2-40B4-BE49-F238E27FC236}">
              <a16:creationId xmlns:a16="http://schemas.microsoft.com/office/drawing/2014/main" id="{98A70496-45D0-4374-94D6-239193CD3BFC}"/>
            </a:ext>
          </a:extLst>
        </xdr:cNvPr>
        <xdr:cNvSpPr/>
      </xdr:nvSpPr>
      <xdr:spPr>
        <a:xfrm>
          <a:off x="8699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162001</xdr:rowOff>
    </xdr:from>
    <xdr:to>
      <xdr:col>50</xdr:col>
      <xdr:colOff>114300</xdr:colOff>
      <xdr:row>85</xdr:row>
      <xdr:rowOff>162916</xdr:rowOff>
    </xdr:to>
    <xdr:cxnSp macro="">
      <xdr:nvCxnSpPr>
        <xdr:cNvPr id="364" name="直線コネクタ 363">
          <a:extLst>
            <a:ext uri="{FF2B5EF4-FFF2-40B4-BE49-F238E27FC236}">
              <a16:creationId xmlns:a16="http://schemas.microsoft.com/office/drawing/2014/main" id="{E3CC8D2B-0F67-4DC9-A847-B15914D625A0}"/>
            </a:ext>
          </a:extLst>
        </xdr:cNvPr>
        <xdr:cNvCxnSpPr/>
      </xdr:nvCxnSpPr>
      <xdr:spPr>
        <a:xfrm flipV="1">
          <a:off x="8750300" y="147352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113488</xdr:rowOff>
    </xdr:from>
    <xdr:to>
      <xdr:col>41</xdr:col>
      <xdr:colOff>101600</xdr:colOff>
      <xdr:row>86</xdr:row>
      <xdr:rowOff>43638</xdr:rowOff>
    </xdr:to>
    <xdr:sp macro="" textlink="">
      <xdr:nvSpPr>
        <xdr:cNvPr id="365" name="楕円 364">
          <a:extLst>
            <a:ext uri="{FF2B5EF4-FFF2-40B4-BE49-F238E27FC236}">
              <a16:creationId xmlns:a16="http://schemas.microsoft.com/office/drawing/2014/main" id="{7CB809EE-7E40-4104-9B30-DD0B5172C15A}"/>
            </a:ext>
          </a:extLst>
        </xdr:cNvPr>
        <xdr:cNvSpPr/>
      </xdr:nvSpPr>
      <xdr:spPr>
        <a:xfrm>
          <a:off x="7810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162916</xdr:rowOff>
    </xdr:from>
    <xdr:to>
      <xdr:col>45</xdr:col>
      <xdr:colOff>177800</xdr:colOff>
      <xdr:row>85</xdr:row>
      <xdr:rowOff>164288</xdr:rowOff>
    </xdr:to>
    <xdr:cxnSp macro="">
      <xdr:nvCxnSpPr>
        <xdr:cNvPr id="366" name="直線コネクタ 365">
          <a:extLst>
            <a:ext uri="{FF2B5EF4-FFF2-40B4-BE49-F238E27FC236}">
              <a16:creationId xmlns:a16="http://schemas.microsoft.com/office/drawing/2014/main" id="{DFD090BA-8E39-433A-89F0-C6970184B4C2}"/>
            </a:ext>
          </a:extLst>
        </xdr:cNvPr>
        <xdr:cNvCxnSpPr/>
      </xdr:nvCxnSpPr>
      <xdr:spPr>
        <a:xfrm flipV="1">
          <a:off x="7861300" y="1473616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114402</xdr:rowOff>
    </xdr:from>
    <xdr:to>
      <xdr:col>36</xdr:col>
      <xdr:colOff>165100</xdr:colOff>
      <xdr:row>86</xdr:row>
      <xdr:rowOff>44552</xdr:rowOff>
    </xdr:to>
    <xdr:sp macro="" textlink="">
      <xdr:nvSpPr>
        <xdr:cNvPr id="367" name="楕円 366">
          <a:extLst>
            <a:ext uri="{FF2B5EF4-FFF2-40B4-BE49-F238E27FC236}">
              <a16:creationId xmlns:a16="http://schemas.microsoft.com/office/drawing/2014/main" id="{6F599051-3A2C-4C87-9F08-1B68ACFC0BF1}"/>
            </a:ext>
          </a:extLst>
        </xdr:cNvPr>
        <xdr:cNvSpPr/>
      </xdr:nvSpPr>
      <xdr:spPr>
        <a:xfrm>
          <a:off x="69215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164288</xdr:rowOff>
    </xdr:from>
    <xdr:to>
      <xdr:col>41</xdr:col>
      <xdr:colOff>50800</xdr:colOff>
      <xdr:row>85</xdr:row>
      <xdr:rowOff>165202</xdr:rowOff>
    </xdr:to>
    <xdr:cxnSp macro="">
      <xdr:nvCxnSpPr>
        <xdr:cNvPr id="368" name="直線コネクタ 367">
          <a:extLst>
            <a:ext uri="{FF2B5EF4-FFF2-40B4-BE49-F238E27FC236}">
              <a16:creationId xmlns:a16="http://schemas.microsoft.com/office/drawing/2014/main" id="{26313711-99D7-4752-920B-9C3E332D1F2D}"/>
            </a:ext>
          </a:extLst>
        </xdr:cNvPr>
        <xdr:cNvCxnSpPr/>
      </xdr:nvCxnSpPr>
      <xdr:spPr>
        <a:xfrm flipV="1">
          <a:off x="6972300" y="1473753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369" name="n_1aveValue【福祉施設】&#10;一人当たり面積">
          <a:extLst>
            <a:ext uri="{FF2B5EF4-FFF2-40B4-BE49-F238E27FC236}">
              <a16:creationId xmlns:a16="http://schemas.microsoft.com/office/drawing/2014/main" id="{4988A7C3-7A25-428C-82B8-EE0A83B2DB59}"/>
            </a:ext>
          </a:extLst>
        </xdr:cNvPr>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370" name="n_2aveValue【福祉施設】&#10;一人当たり面積">
          <a:extLst>
            <a:ext uri="{FF2B5EF4-FFF2-40B4-BE49-F238E27FC236}">
              <a16:creationId xmlns:a16="http://schemas.microsoft.com/office/drawing/2014/main" id="{EC3A7623-5FDD-4F40-ABAB-0DEE706C5049}"/>
            </a:ext>
          </a:extLst>
        </xdr:cNvPr>
        <xdr:cNvSpPr txBox="1"/>
      </xdr:nvSpPr>
      <xdr:spPr>
        <a:xfrm>
          <a:off x="85154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371" name="n_3aveValue【福祉施設】&#10;一人当たり面積">
          <a:extLst>
            <a:ext uri="{FF2B5EF4-FFF2-40B4-BE49-F238E27FC236}">
              <a16:creationId xmlns:a16="http://schemas.microsoft.com/office/drawing/2014/main" id="{D8749CF1-AD37-4E69-B771-D7BE5D01626C}"/>
            </a:ext>
          </a:extLst>
        </xdr:cNvPr>
        <xdr:cNvSpPr txBox="1"/>
      </xdr:nvSpPr>
      <xdr:spPr>
        <a:xfrm>
          <a:off x="7626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372" name="n_4aveValue【福祉施設】&#10;一人当たり面積">
          <a:extLst>
            <a:ext uri="{FF2B5EF4-FFF2-40B4-BE49-F238E27FC236}">
              <a16:creationId xmlns:a16="http://schemas.microsoft.com/office/drawing/2014/main" id="{1CB2EEED-8779-404B-BB2B-23CC7749BD25}"/>
            </a:ext>
          </a:extLst>
        </xdr:cNvPr>
        <xdr:cNvSpPr txBox="1"/>
      </xdr:nvSpPr>
      <xdr:spPr>
        <a:xfrm>
          <a:off x="6737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32478</xdr:rowOff>
    </xdr:from>
    <xdr:ext cx="469744" cy="259045"/>
    <xdr:sp macro="" textlink="">
      <xdr:nvSpPr>
        <xdr:cNvPr id="373" name="n_1mainValue【福祉施設】&#10;一人当たり面積">
          <a:extLst>
            <a:ext uri="{FF2B5EF4-FFF2-40B4-BE49-F238E27FC236}">
              <a16:creationId xmlns:a16="http://schemas.microsoft.com/office/drawing/2014/main" id="{03A2199D-1D48-4B08-BD13-26411594F137}"/>
            </a:ext>
          </a:extLst>
        </xdr:cNvPr>
        <xdr:cNvSpPr txBox="1"/>
      </xdr:nvSpPr>
      <xdr:spPr>
        <a:xfrm>
          <a:off x="93917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33393</xdr:rowOff>
    </xdr:from>
    <xdr:ext cx="469744" cy="259045"/>
    <xdr:sp macro="" textlink="">
      <xdr:nvSpPr>
        <xdr:cNvPr id="374" name="n_2mainValue【福祉施設】&#10;一人当たり面積">
          <a:extLst>
            <a:ext uri="{FF2B5EF4-FFF2-40B4-BE49-F238E27FC236}">
              <a16:creationId xmlns:a16="http://schemas.microsoft.com/office/drawing/2014/main" id="{35F34A13-083E-46DA-8403-C4340C3FE790}"/>
            </a:ext>
          </a:extLst>
        </xdr:cNvPr>
        <xdr:cNvSpPr txBox="1"/>
      </xdr:nvSpPr>
      <xdr:spPr>
        <a:xfrm>
          <a:off x="85154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34765</xdr:rowOff>
    </xdr:from>
    <xdr:ext cx="469744" cy="259045"/>
    <xdr:sp macro="" textlink="">
      <xdr:nvSpPr>
        <xdr:cNvPr id="375" name="n_3mainValue【福祉施設】&#10;一人当たり面積">
          <a:extLst>
            <a:ext uri="{FF2B5EF4-FFF2-40B4-BE49-F238E27FC236}">
              <a16:creationId xmlns:a16="http://schemas.microsoft.com/office/drawing/2014/main" id="{D015EF3E-6241-4989-AAEC-88438DA8A539}"/>
            </a:ext>
          </a:extLst>
        </xdr:cNvPr>
        <xdr:cNvSpPr txBox="1"/>
      </xdr:nvSpPr>
      <xdr:spPr>
        <a:xfrm>
          <a:off x="7626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35679</xdr:rowOff>
    </xdr:from>
    <xdr:ext cx="469744" cy="259045"/>
    <xdr:sp macro="" textlink="">
      <xdr:nvSpPr>
        <xdr:cNvPr id="376" name="n_4mainValue【福祉施設】&#10;一人当たり面積">
          <a:extLst>
            <a:ext uri="{FF2B5EF4-FFF2-40B4-BE49-F238E27FC236}">
              <a16:creationId xmlns:a16="http://schemas.microsoft.com/office/drawing/2014/main" id="{AA5FF3D0-82C2-4277-A009-A328820A9074}"/>
            </a:ext>
          </a:extLst>
        </xdr:cNvPr>
        <xdr:cNvSpPr txBox="1"/>
      </xdr:nvSpPr>
      <xdr:spPr>
        <a:xfrm>
          <a:off x="6737427" y="147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5835BA47-A0F3-497C-9494-393AA9A245F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631143B-FA8D-4016-BAD3-FDB804BAB89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338969DD-BB7F-463C-BCBA-0409D100D8F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911ED2DB-6D71-4A17-941B-BB138A0746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B78F000B-71AA-4178-AF3D-748A94FD593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E75714B9-5315-48BA-B91D-D1A1FA03EA5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B8DD8C3B-3C08-4576-87A8-400FE250665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C51AC67-E0E3-4D33-8006-3114DB6249F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8AEA7D40-EC08-40C5-B419-DF4E83C05C1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2BD48B19-B1FB-47FC-B461-D30A2BC4F9D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CEC84254-0FD4-490B-92E8-BAE23752FE9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15EA74DA-FF6D-4A1E-97C2-A9CB425E365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73E2D780-3770-4A04-AD66-BDD4F228E08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DE4A1077-BBF4-4B2D-95E7-A72CBF479DA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5336BBFC-AE18-4CF0-8B48-D358A1A0DCB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252BB0D5-441A-48B8-B66A-8EE036674D3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24CFF27E-3C85-4645-A1C9-57A7700D4D7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92D7ED1C-7457-44B6-9543-6363ACBBF64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704B0205-9F3E-4C57-9429-B2FE1E8A203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178547ED-387F-4538-9178-9DE4BE67B50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283E1FEA-F24B-43C9-8762-32B60C9D4B1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91F1E60A-999B-421B-86DE-81932E2C0F3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4688D7EF-2037-4093-A059-5267CE47312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1BC3DB78-E8DE-4483-A82D-E53D3EDFD02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E2942054-B84A-496F-9441-72CE30402E5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E1AEB3C8-F97E-4EC7-8067-55B8EF87F396}"/>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C2B443C1-2673-45D0-99E7-5034F1EFF8E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95EC0E20-1218-4342-A049-01AB2BDF094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816FA05-52BC-4EA7-9459-7D8E026EFA8D}"/>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406" name="直線コネクタ 405">
          <a:extLst>
            <a:ext uri="{FF2B5EF4-FFF2-40B4-BE49-F238E27FC236}">
              <a16:creationId xmlns:a16="http://schemas.microsoft.com/office/drawing/2014/main" id="{AE4DD795-97B5-4460-B0D1-43652E763D48}"/>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32D47FD8-FF54-440D-9834-B3EEC547BAD8}"/>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3829EAD2-C284-4FAD-852A-917070E2205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409" name="フローチャート: 判断 408">
          <a:extLst>
            <a:ext uri="{FF2B5EF4-FFF2-40B4-BE49-F238E27FC236}">
              <a16:creationId xmlns:a16="http://schemas.microsoft.com/office/drawing/2014/main" id="{EDD799CF-7FFD-4C03-9FFB-A0A4E7D14AE5}"/>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410" name="フローチャート: 判断 409">
          <a:extLst>
            <a:ext uri="{FF2B5EF4-FFF2-40B4-BE49-F238E27FC236}">
              <a16:creationId xmlns:a16="http://schemas.microsoft.com/office/drawing/2014/main" id="{F56C16F3-1D2D-46B6-A676-D219806DD8AA}"/>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411" name="フローチャート: 判断 410">
          <a:extLst>
            <a:ext uri="{FF2B5EF4-FFF2-40B4-BE49-F238E27FC236}">
              <a16:creationId xmlns:a16="http://schemas.microsoft.com/office/drawing/2014/main" id="{2C50CE45-243D-424D-B3C6-398A749B20D7}"/>
            </a:ext>
          </a:extLst>
        </xdr:cNvPr>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412" name="フローチャート: 判断 411">
          <a:extLst>
            <a:ext uri="{FF2B5EF4-FFF2-40B4-BE49-F238E27FC236}">
              <a16:creationId xmlns:a16="http://schemas.microsoft.com/office/drawing/2014/main" id="{AFFA2D36-B9DD-4C8E-A73F-4853FCE6F9DB}"/>
            </a:ext>
          </a:extLst>
        </xdr:cNvPr>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85883AA4-726E-48FE-A146-A0DBE0670F1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343D83A-EB45-4AC5-945B-F99EEE9FC5A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8914F54-D269-44BF-B883-B3AE137B57A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39FC07D-9D91-4225-8EB1-126C71ABA8C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856A6AF-09BC-446C-837F-9AFDB068B86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142966</xdr:rowOff>
    </xdr:from>
    <xdr:to>
      <xdr:col>24</xdr:col>
      <xdr:colOff>114300</xdr:colOff>
      <xdr:row>104</xdr:row>
      <xdr:rowOff>73116</xdr:rowOff>
    </xdr:to>
    <xdr:sp macro="" textlink="">
      <xdr:nvSpPr>
        <xdr:cNvPr id="418" name="楕円 417">
          <a:extLst>
            <a:ext uri="{FF2B5EF4-FFF2-40B4-BE49-F238E27FC236}">
              <a16:creationId xmlns:a16="http://schemas.microsoft.com/office/drawing/2014/main" id="{F543A772-CE89-40A5-8A42-0D9AEECF361D}"/>
            </a:ext>
          </a:extLst>
        </xdr:cNvPr>
        <xdr:cNvSpPr/>
      </xdr:nvSpPr>
      <xdr:spPr>
        <a:xfrm>
          <a:off x="45847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165843</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99B5B574-E1C1-40FD-8E4F-C550F64C49C5}"/>
            </a:ext>
          </a:extLst>
        </xdr:cNvPr>
        <xdr:cNvSpPr txBox="1"/>
      </xdr:nvSpPr>
      <xdr:spPr>
        <a:xfrm>
          <a:off x="4673600" y="1765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23768</xdr:rowOff>
    </xdr:from>
    <xdr:to>
      <xdr:col>20</xdr:col>
      <xdr:colOff>38100</xdr:colOff>
      <xdr:row>104</xdr:row>
      <xdr:rowOff>125368</xdr:rowOff>
    </xdr:to>
    <xdr:sp macro="" textlink="">
      <xdr:nvSpPr>
        <xdr:cNvPr id="420" name="楕円 419">
          <a:extLst>
            <a:ext uri="{FF2B5EF4-FFF2-40B4-BE49-F238E27FC236}">
              <a16:creationId xmlns:a16="http://schemas.microsoft.com/office/drawing/2014/main" id="{8378332F-E6B8-4AB9-947B-F9CABD81169F}"/>
            </a:ext>
          </a:extLst>
        </xdr:cNvPr>
        <xdr:cNvSpPr/>
      </xdr:nvSpPr>
      <xdr:spPr>
        <a:xfrm>
          <a:off x="3746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22316</xdr:rowOff>
    </xdr:from>
    <xdr:to>
      <xdr:col>24</xdr:col>
      <xdr:colOff>63500</xdr:colOff>
      <xdr:row>104</xdr:row>
      <xdr:rowOff>74568</xdr:rowOff>
    </xdr:to>
    <xdr:cxnSp macro="">
      <xdr:nvCxnSpPr>
        <xdr:cNvPr id="421" name="直線コネクタ 420">
          <a:extLst>
            <a:ext uri="{FF2B5EF4-FFF2-40B4-BE49-F238E27FC236}">
              <a16:creationId xmlns:a16="http://schemas.microsoft.com/office/drawing/2014/main" id="{E2743201-25DA-4552-BA88-169CE6FD8BCF}"/>
            </a:ext>
          </a:extLst>
        </xdr:cNvPr>
        <xdr:cNvCxnSpPr/>
      </xdr:nvCxnSpPr>
      <xdr:spPr>
        <a:xfrm flipV="1">
          <a:off x="3797300" y="17853116"/>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164193</xdr:rowOff>
    </xdr:from>
    <xdr:to>
      <xdr:col>15</xdr:col>
      <xdr:colOff>101600</xdr:colOff>
      <xdr:row>104</xdr:row>
      <xdr:rowOff>94343</xdr:rowOff>
    </xdr:to>
    <xdr:sp macro="" textlink="">
      <xdr:nvSpPr>
        <xdr:cNvPr id="422" name="楕円 421">
          <a:extLst>
            <a:ext uri="{FF2B5EF4-FFF2-40B4-BE49-F238E27FC236}">
              <a16:creationId xmlns:a16="http://schemas.microsoft.com/office/drawing/2014/main" id="{AC542A6A-64B1-483C-A7D4-7C0E03AC23BE}"/>
            </a:ext>
          </a:extLst>
        </xdr:cNvPr>
        <xdr:cNvSpPr/>
      </xdr:nvSpPr>
      <xdr:spPr>
        <a:xfrm>
          <a:off x="2857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43543</xdr:rowOff>
    </xdr:from>
    <xdr:to>
      <xdr:col>19</xdr:col>
      <xdr:colOff>177800</xdr:colOff>
      <xdr:row>104</xdr:row>
      <xdr:rowOff>74568</xdr:rowOff>
    </xdr:to>
    <xdr:cxnSp macro="">
      <xdr:nvCxnSpPr>
        <xdr:cNvPr id="423" name="直線コネクタ 422">
          <a:extLst>
            <a:ext uri="{FF2B5EF4-FFF2-40B4-BE49-F238E27FC236}">
              <a16:creationId xmlns:a16="http://schemas.microsoft.com/office/drawing/2014/main" id="{F6A69D81-3C6F-46A1-A29B-BCAA29C41B5B}"/>
            </a:ext>
          </a:extLst>
        </xdr:cNvPr>
        <xdr:cNvCxnSpPr/>
      </xdr:nvCxnSpPr>
      <xdr:spPr>
        <a:xfrm>
          <a:off x="2908300" y="178743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24" name="楕円 423">
          <a:extLst>
            <a:ext uri="{FF2B5EF4-FFF2-40B4-BE49-F238E27FC236}">
              <a16:creationId xmlns:a16="http://schemas.microsoft.com/office/drawing/2014/main" id="{0D6B28C4-24FB-49DB-B260-B0AD81A5E7C6}"/>
            </a:ext>
          </a:extLst>
        </xdr:cNvPr>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10886</xdr:rowOff>
    </xdr:from>
    <xdr:to>
      <xdr:col>15</xdr:col>
      <xdr:colOff>50800</xdr:colOff>
      <xdr:row>104</xdr:row>
      <xdr:rowOff>43543</xdr:rowOff>
    </xdr:to>
    <xdr:cxnSp macro="">
      <xdr:nvCxnSpPr>
        <xdr:cNvPr id="425" name="直線コネクタ 424">
          <a:extLst>
            <a:ext uri="{FF2B5EF4-FFF2-40B4-BE49-F238E27FC236}">
              <a16:creationId xmlns:a16="http://schemas.microsoft.com/office/drawing/2014/main" id="{3FD38B10-DF0F-496C-91EF-AE5C6C7AA961}"/>
            </a:ext>
          </a:extLst>
        </xdr:cNvPr>
        <xdr:cNvCxnSpPr/>
      </xdr:nvCxnSpPr>
      <xdr:spPr>
        <a:xfrm>
          <a:off x="2019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98879</xdr:rowOff>
    </xdr:from>
    <xdr:to>
      <xdr:col>6</xdr:col>
      <xdr:colOff>38100</xdr:colOff>
      <xdr:row>104</xdr:row>
      <xdr:rowOff>29029</xdr:rowOff>
    </xdr:to>
    <xdr:sp macro="" textlink="">
      <xdr:nvSpPr>
        <xdr:cNvPr id="426" name="楕円 425">
          <a:extLst>
            <a:ext uri="{FF2B5EF4-FFF2-40B4-BE49-F238E27FC236}">
              <a16:creationId xmlns:a16="http://schemas.microsoft.com/office/drawing/2014/main" id="{FB735FA3-92BF-488C-AF70-9C2D37A5A4D5}"/>
            </a:ext>
          </a:extLst>
        </xdr:cNvPr>
        <xdr:cNvSpPr/>
      </xdr:nvSpPr>
      <xdr:spPr>
        <a:xfrm>
          <a:off x="1079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149679</xdr:rowOff>
    </xdr:from>
    <xdr:to>
      <xdr:col>10</xdr:col>
      <xdr:colOff>114300</xdr:colOff>
      <xdr:row>104</xdr:row>
      <xdr:rowOff>10886</xdr:rowOff>
    </xdr:to>
    <xdr:cxnSp macro="">
      <xdr:nvCxnSpPr>
        <xdr:cNvPr id="427" name="直線コネクタ 426">
          <a:extLst>
            <a:ext uri="{FF2B5EF4-FFF2-40B4-BE49-F238E27FC236}">
              <a16:creationId xmlns:a16="http://schemas.microsoft.com/office/drawing/2014/main" id="{CC7CD065-6C80-4FB6-94BE-2A9A385A502B}"/>
            </a:ext>
          </a:extLst>
        </xdr:cNvPr>
        <xdr:cNvCxnSpPr/>
      </xdr:nvCxnSpPr>
      <xdr:spPr>
        <a:xfrm>
          <a:off x="1130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83838</xdr:rowOff>
    </xdr:from>
    <xdr:ext cx="405111" cy="259045"/>
    <xdr:sp macro="" textlink="">
      <xdr:nvSpPr>
        <xdr:cNvPr id="428" name="n_1aveValue【市民会館】&#10;有形固定資産減価償却率">
          <a:extLst>
            <a:ext uri="{FF2B5EF4-FFF2-40B4-BE49-F238E27FC236}">
              <a16:creationId xmlns:a16="http://schemas.microsoft.com/office/drawing/2014/main" id="{E9969847-5E71-4F4A-AD7A-F1C10E644B0B}"/>
            </a:ext>
          </a:extLst>
        </xdr:cNvPr>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429" name="n_2aveValue【市民会館】&#10;有形固定資産減価償却率">
          <a:extLst>
            <a:ext uri="{FF2B5EF4-FFF2-40B4-BE49-F238E27FC236}">
              <a16:creationId xmlns:a16="http://schemas.microsoft.com/office/drawing/2014/main" id="{A5DE2E74-2618-4A85-9209-ECA3DD689088}"/>
            </a:ext>
          </a:extLst>
        </xdr:cNvPr>
        <xdr:cNvSpPr txBox="1"/>
      </xdr:nvSpPr>
      <xdr:spPr>
        <a:xfrm>
          <a:off x="2705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561</xdr:rowOff>
    </xdr:from>
    <xdr:ext cx="405111" cy="259045"/>
    <xdr:sp macro="" textlink="">
      <xdr:nvSpPr>
        <xdr:cNvPr id="430" name="n_3aveValue【市民会館】&#10;有形固定資産減価償却率">
          <a:extLst>
            <a:ext uri="{FF2B5EF4-FFF2-40B4-BE49-F238E27FC236}">
              <a16:creationId xmlns:a16="http://schemas.microsoft.com/office/drawing/2014/main" id="{1B1216D3-7082-4882-9CA3-45BCB13ACBD5}"/>
            </a:ext>
          </a:extLst>
        </xdr:cNvPr>
        <xdr:cNvSpPr txBox="1"/>
      </xdr:nvSpPr>
      <xdr:spPr>
        <a:xfrm>
          <a:off x="1816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13625</xdr:rowOff>
    </xdr:from>
    <xdr:ext cx="405111" cy="259045"/>
    <xdr:sp macro="" textlink="">
      <xdr:nvSpPr>
        <xdr:cNvPr id="431" name="n_4aveValue【市民会館】&#10;有形固定資産減価償却率">
          <a:extLst>
            <a:ext uri="{FF2B5EF4-FFF2-40B4-BE49-F238E27FC236}">
              <a16:creationId xmlns:a16="http://schemas.microsoft.com/office/drawing/2014/main" id="{B87D0707-B566-4946-8B3B-DBB73F635F4A}"/>
            </a:ext>
          </a:extLst>
        </xdr:cNvPr>
        <xdr:cNvSpPr txBox="1"/>
      </xdr:nvSpPr>
      <xdr:spPr>
        <a:xfrm>
          <a:off x="927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141895</xdr:rowOff>
    </xdr:from>
    <xdr:ext cx="405111" cy="259045"/>
    <xdr:sp macro="" textlink="">
      <xdr:nvSpPr>
        <xdr:cNvPr id="432" name="n_1mainValue【市民会館】&#10;有形固定資産減価償却率">
          <a:extLst>
            <a:ext uri="{FF2B5EF4-FFF2-40B4-BE49-F238E27FC236}">
              <a16:creationId xmlns:a16="http://schemas.microsoft.com/office/drawing/2014/main" id="{E6ECA17D-18BF-4160-B03D-747F116E8D84}"/>
            </a:ext>
          </a:extLst>
        </xdr:cNvPr>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110870</xdr:rowOff>
    </xdr:from>
    <xdr:ext cx="405111" cy="259045"/>
    <xdr:sp macro="" textlink="">
      <xdr:nvSpPr>
        <xdr:cNvPr id="433" name="n_2mainValue【市民会館】&#10;有形固定資産減価償却率">
          <a:extLst>
            <a:ext uri="{FF2B5EF4-FFF2-40B4-BE49-F238E27FC236}">
              <a16:creationId xmlns:a16="http://schemas.microsoft.com/office/drawing/2014/main" id="{9AD604FD-A8D4-464B-B4B4-115B5E33DC0A}"/>
            </a:ext>
          </a:extLst>
        </xdr:cNvPr>
        <xdr:cNvSpPr txBox="1"/>
      </xdr:nvSpPr>
      <xdr:spPr>
        <a:xfrm>
          <a:off x="2705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34" name="n_3mainValue【市民会館】&#10;有形固定資産減価償却率">
          <a:extLst>
            <a:ext uri="{FF2B5EF4-FFF2-40B4-BE49-F238E27FC236}">
              <a16:creationId xmlns:a16="http://schemas.microsoft.com/office/drawing/2014/main" id="{D7D5771F-B3A5-46F4-A320-BEBB8C72A187}"/>
            </a:ext>
          </a:extLst>
        </xdr:cNvPr>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35" name="n_4mainValue【市民会館】&#10;有形固定資産減価償却率">
          <a:extLst>
            <a:ext uri="{FF2B5EF4-FFF2-40B4-BE49-F238E27FC236}">
              <a16:creationId xmlns:a16="http://schemas.microsoft.com/office/drawing/2014/main" id="{EF174520-2930-4CDD-8FE2-DBAEA993610A}"/>
            </a:ext>
          </a:extLst>
        </xdr:cNvPr>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E4B6E8A3-47C8-46B7-A60E-1CEF5A352AD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D97E593C-ECBE-47EF-9DE7-A54BB3F4638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64BE713B-04C6-4057-9E41-6710D1B1BD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C73FDF18-B983-4C13-9398-DC71C876B31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6F267A54-4A01-46EC-9015-F89D7DB88F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472FBEA9-D06E-4056-B2C1-C10AF61CAEB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838060D2-A0E7-44F3-82DC-88FC07DDAD7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4AB35AA8-B644-41BF-8FBF-A3B9FE7B2EE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74EE18A2-58D5-4FD4-A780-C92CA8A20A2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C01538FB-315A-447B-A683-30FA182655F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758DAC3C-41D2-490F-B15C-6F06B4F5DDB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90210010-6763-486E-9616-902811CD475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306A6F64-66AE-44EE-B89B-E239F7E8121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2FC56FFD-6574-45F6-A936-AB2F83ECE09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9D642ECA-4B50-4718-8481-470BBA5F339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BAF21B2A-0BFE-4EE1-A3A1-C09C81F583C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51578CBD-ED02-4819-A40E-99E9FDBF82B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9DE4E6D5-B496-4040-B0D8-4197D4D5C2E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BA6DE607-B6FC-4E53-819B-B4BC657BA4D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14BADD2E-0E5E-4829-BD22-09409EDD381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DAE71E06-C18C-49CD-9588-532B78F64CC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616596E8-DE8E-488D-AD54-E031F1351D7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119B205C-2143-46A7-B89D-00CD6F91462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459" name="直線コネクタ 458">
          <a:extLst>
            <a:ext uri="{FF2B5EF4-FFF2-40B4-BE49-F238E27FC236}">
              <a16:creationId xmlns:a16="http://schemas.microsoft.com/office/drawing/2014/main" id="{134C6914-B506-405F-9C6B-470957FB5FE2}"/>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460" name="【市民会館】&#10;一人当たり面積最小値テキスト">
          <a:extLst>
            <a:ext uri="{FF2B5EF4-FFF2-40B4-BE49-F238E27FC236}">
              <a16:creationId xmlns:a16="http://schemas.microsoft.com/office/drawing/2014/main" id="{872D74B4-AF1C-4928-B5F9-3616081D62C3}"/>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461" name="直線コネクタ 460">
          <a:extLst>
            <a:ext uri="{FF2B5EF4-FFF2-40B4-BE49-F238E27FC236}">
              <a16:creationId xmlns:a16="http://schemas.microsoft.com/office/drawing/2014/main" id="{07C4B43A-6C0C-4CE3-BA10-4D736EAFE09D}"/>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462" name="【市民会館】&#10;一人当たり面積最大値テキスト">
          <a:extLst>
            <a:ext uri="{FF2B5EF4-FFF2-40B4-BE49-F238E27FC236}">
              <a16:creationId xmlns:a16="http://schemas.microsoft.com/office/drawing/2014/main" id="{E8C7F030-2A2D-44A5-A880-6AA47F3F0A65}"/>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463" name="直線コネクタ 462">
          <a:extLst>
            <a:ext uri="{FF2B5EF4-FFF2-40B4-BE49-F238E27FC236}">
              <a16:creationId xmlns:a16="http://schemas.microsoft.com/office/drawing/2014/main" id="{4167BEC7-B81E-4D03-A5BC-B27CF822DDA4}"/>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464" name="【市民会館】&#10;一人当たり面積平均値テキスト">
          <a:extLst>
            <a:ext uri="{FF2B5EF4-FFF2-40B4-BE49-F238E27FC236}">
              <a16:creationId xmlns:a16="http://schemas.microsoft.com/office/drawing/2014/main" id="{AEF3B535-135A-46F3-BA4B-EA29E7445DD9}"/>
            </a:ext>
          </a:extLst>
        </xdr:cNvPr>
        <xdr:cNvSpPr txBox="1"/>
      </xdr:nvSpPr>
      <xdr:spPr>
        <a:xfrm>
          <a:off x="10515600" y="182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465" name="フローチャート: 判断 464">
          <a:extLst>
            <a:ext uri="{FF2B5EF4-FFF2-40B4-BE49-F238E27FC236}">
              <a16:creationId xmlns:a16="http://schemas.microsoft.com/office/drawing/2014/main" id="{A5185419-3217-467E-B202-A826B7DC4964}"/>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466" name="フローチャート: 判断 465">
          <a:extLst>
            <a:ext uri="{FF2B5EF4-FFF2-40B4-BE49-F238E27FC236}">
              <a16:creationId xmlns:a16="http://schemas.microsoft.com/office/drawing/2014/main" id="{7A642DEA-0FFF-418C-88AD-102F2ADFCA4A}"/>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467" name="フローチャート: 判断 466">
          <a:extLst>
            <a:ext uri="{FF2B5EF4-FFF2-40B4-BE49-F238E27FC236}">
              <a16:creationId xmlns:a16="http://schemas.microsoft.com/office/drawing/2014/main" id="{4C8E7404-3BFD-4E89-A21F-5FF026D28DE2}"/>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468" name="フローチャート: 判断 467">
          <a:extLst>
            <a:ext uri="{FF2B5EF4-FFF2-40B4-BE49-F238E27FC236}">
              <a16:creationId xmlns:a16="http://schemas.microsoft.com/office/drawing/2014/main" id="{33C3F343-5F8B-4FDB-B5EC-5CE686614DF4}"/>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469" name="フローチャート: 判断 468">
          <a:extLst>
            <a:ext uri="{FF2B5EF4-FFF2-40B4-BE49-F238E27FC236}">
              <a16:creationId xmlns:a16="http://schemas.microsoft.com/office/drawing/2014/main" id="{B3E1A6A7-8996-4C94-9466-651D7E3596CA}"/>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73BE822-DB97-4B5B-824D-03865D7608D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82DD0C4-40B8-4A09-A4AA-6810DC458DF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3862A09-6662-46A5-B373-3B252BFF3B0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D3EF98A-FD95-4B29-BDCB-90628651586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A3BD14C-0093-419B-B9C0-C890BDC096E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141224</xdr:rowOff>
    </xdr:from>
    <xdr:to>
      <xdr:col>55</xdr:col>
      <xdr:colOff>50800</xdr:colOff>
      <xdr:row>107</xdr:row>
      <xdr:rowOff>71374</xdr:rowOff>
    </xdr:to>
    <xdr:sp macro="" textlink="">
      <xdr:nvSpPr>
        <xdr:cNvPr id="475" name="楕円 474">
          <a:extLst>
            <a:ext uri="{FF2B5EF4-FFF2-40B4-BE49-F238E27FC236}">
              <a16:creationId xmlns:a16="http://schemas.microsoft.com/office/drawing/2014/main" id="{4C9D82D6-0C1F-46DC-B453-1117C8A0624D}"/>
            </a:ext>
          </a:extLst>
        </xdr:cNvPr>
        <xdr:cNvSpPr/>
      </xdr:nvSpPr>
      <xdr:spPr>
        <a:xfrm>
          <a:off x="10426700" y="183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164101</xdr:rowOff>
    </xdr:from>
    <xdr:ext cx="469744" cy="259045"/>
    <xdr:sp macro="" textlink="">
      <xdr:nvSpPr>
        <xdr:cNvPr id="476" name="【市民会館】&#10;一人当たり面積該当値テキスト">
          <a:extLst>
            <a:ext uri="{FF2B5EF4-FFF2-40B4-BE49-F238E27FC236}">
              <a16:creationId xmlns:a16="http://schemas.microsoft.com/office/drawing/2014/main" id="{3B9B831C-79DF-41D5-B351-FAA645C25F8A}"/>
            </a:ext>
          </a:extLst>
        </xdr:cNvPr>
        <xdr:cNvSpPr txBox="1"/>
      </xdr:nvSpPr>
      <xdr:spPr>
        <a:xfrm>
          <a:off x="10515600" y="181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149988</xdr:rowOff>
    </xdr:from>
    <xdr:to>
      <xdr:col>50</xdr:col>
      <xdr:colOff>165100</xdr:colOff>
      <xdr:row>107</xdr:row>
      <xdr:rowOff>80138</xdr:rowOff>
    </xdr:to>
    <xdr:sp macro="" textlink="">
      <xdr:nvSpPr>
        <xdr:cNvPr id="477" name="楕円 476">
          <a:extLst>
            <a:ext uri="{FF2B5EF4-FFF2-40B4-BE49-F238E27FC236}">
              <a16:creationId xmlns:a16="http://schemas.microsoft.com/office/drawing/2014/main" id="{C9E7A80C-94B1-412C-92CB-00CDECEBF7EC}"/>
            </a:ext>
          </a:extLst>
        </xdr:cNvPr>
        <xdr:cNvSpPr/>
      </xdr:nvSpPr>
      <xdr:spPr>
        <a:xfrm>
          <a:off x="9588500" y="183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20574</xdr:rowOff>
    </xdr:from>
    <xdr:to>
      <xdr:col>55</xdr:col>
      <xdr:colOff>0</xdr:colOff>
      <xdr:row>107</xdr:row>
      <xdr:rowOff>29338</xdr:rowOff>
    </xdr:to>
    <xdr:cxnSp macro="">
      <xdr:nvCxnSpPr>
        <xdr:cNvPr id="478" name="直線コネクタ 477">
          <a:extLst>
            <a:ext uri="{FF2B5EF4-FFF2-40B4-BE49-F238E27FC236}">
              <a16:creationId xmlns:a16="http://schemas.microsoft.com/office/drawing/2014/main" id="{F53D0BB5-2F8A-4F9F-BF73-C2AA95B5647D}"/>
            </a:ext>
          </a:extLst>
        </xdr:cNvPr>
        <xdr:cNvCxnSpPr/>
      </xdr:nvCxnSpPr>
      <xdr:spPr>
        <a:xfrm flipV="1">
          <a:off x="9639300" y="18365724"/>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155702</xdr:rowOff>
    </xdr:from>
    <xdr:to>
      <xdr:col>46</xdr:col>
      <xdr:colOff>38100</xdr:colOff>
      <xdr:row>107</xdr:row>
      <xdr:rowOff>85852</xdr:rowOff>
    </xdr:to>
    <xdr:sp macro="" textlink="">
      <xdr:nvSpPr>
        <xdr:cNvPr id="479" name="楕円 478">
          <a:extLst>
            <a:ext uri="{FF2B5EF4-FFF2-40B4-BE49-F238E27FC236}">
              <a16:creationId xmlns:a16="http://schemas.microsoft.com/office/drawing/2014/main" id="{5D9EC3C1-7D54-4CE8-B716-B4BB59EB0DF4}"/>
            </a:ext>
          </a:extLst>
        </xdr:cNvPr>
        <xdr:cNvSpPr/>
      </xdr:nvSpPr>
      <xdr:spPr>
        <a:xfrm>
          <a:off x="8699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29338</xdr:rowOff>
    </xdr:from>
    <xdr:to>
      <xdr:col>50</xdr:col>
      <xdr:colOff>114300</xdr:colOff>
      <xdr:row>107</xdr:row>
      <xdr:rowOff>35052</xdr:rowOff>
    </xdr:to>
    <xdr:cxnSp macro="">
      <xdr:nvCxnSpPr>
        <xdr:cNvPr id="480" name="直線コネクタ 479">
          <a:extLst>
            <a:ext uri="{FF2B5EF4-FFF2-40B4-BE49-F238E27FC236}">
              <a16:creationId xmlns:a16="http://schemas.microsoft.com/office/drawing/2014/main" id="{6C6FB2D9-625F-4BA5-83E1-9A28D71372B0}"/>
            </a:ext>
          </a:extLst>
        </xdr:cNvPr>
        <xdr:cNvCxnSpPr/>
      </xdr:nvCxnSpPr>
      <xdr:spPr>
        <a:xfrm flipV="1">
          <a:off x="8750300" y="1837448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164085</xdr:rowOff>
    </xdr:from>
    <xdr:to>
      <xdr:col>41</xdr:col>
      <xdr:colOff>101600</xdr:colOff>
      <xdr:row>107</xdr:row>
      <xdr:rowOff>94235</xdr:rowOff>
    </xdr:to>
    <xdr:sp macro="" textlink="">
      <xdr:nvSpPr>
        <xdr:cNvPr id="481" name="楕円 480">
          <a:extLst>
            <a:ext uri="{FF2B5EF4-FFF2-40B4-BE49-F238E27FC236}">
              <a16:creationId xmlns:a16="http://schemas.microsoft.com/office/drawing/2014/main" id="{99890987-12DB-427B-B182-BB0DBECFB497}"/>
            </a:ext>
          </a:extLst>
        </xdr:cNvPr>
        <xdr:cNvSpPr/>
      </xdr:nvSpPr>
      <xdr:spPr>
        <a:xfrm>
          <a:off x="7810500" y="1833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35052</xdr:rowOff>
    </xdr:from>
    <xdr:to>
      <xdr:col>45</xdr:col>
      <xdr:colOff>177800</xdr:colOff>
      <xdr:row>107</xdr:row>
      <xdr:rowOff>43435</xdr:rowOff>
    </xdr:to>
    <xdr:cxnSp macro="">
      <xdr:nvCxnSpPr>
        <xdr:cNvPr id="482" name="直線コネクタ 481">
          <a:extLst>
            <a:ext uri="{FF2B5EF4-FFF2-40B4-BE49-F238E27FC236}">
              <a16:creationId xmlns:a16="http://schemas.microsoft.com/office/drawing/2014/main" id="{ACE54B8D-B4F1-4058-B873-63C7B95216D1}"/>
            </a:ext>
          </a:extLst>
        </xdr:cNvPr>
        <xdr:cNvCxnSpPr/>
      </xdr:nvCxnSpPr>
      <xdr:spPr>
        <a:xfrm flipV="1">
          <a:off x="7861300" y="1838020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170942</xdr:rowOff>
    </xdr:from>
    <xdr:to>
      <xdr:col>36</xdr:col>
      <xdr:colOff>165100</xdr:colOff>
      <xdr:row>107</xdr:row>
      <xdr:rowOff>101092</xdr:rowOff>
    </xdr:to>
    <xdr:sp macro="" textlink="">
      <xdr:nvSpPr>
        <xdr:cNvPr id="483" name="楕円 482">
          <a:extLst>
            <a:ext uri="{FF2B5EF4-FFF2-40B4-BE49-F238E27FC236}">
              <a16:creationId xmlns:a16="http://schemas.microsoft.com/office/drawing/2014/main" id="{50464667-FC90-476B-9694-A7773EEF4D4A}"/>
            </a:ext>
          </a:extLst>
        </xdr:cNvPr>
        <xdr:cNvSpPr/>
      </xdr:nvSpPr>
      <xdr:spPr>
        <a:xfrm>
          <a:off x="6921500" y="183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43435</xdr:rowOff>
    </xdr:from>
    <xdr:to>
      <xdr:col>41</xdr:col>
      <xdr:colOff>50800</xdr:colOff>
      <xdr:row>107</xdr:row>
      <xdr:rowOff>50292</xdr:rowOff>
    </xdr:to>
    <xdr:cxnSp macro="">
      <xdr:nvCxnSpPr>
        <xdr:cNvPr id="484" name="直線コネクタ 483">
          <a:extLst>
            <a:ext uri="{FF2B5EF4-FFF2-40B4-BE49-F238E27FC236}">
              <a16:creationId xmlns:a16="http://schemas.microsoft.com/office/drawing/2014/main" id="{F540EF5D-E404-4078-96AB-E9960DB4D588}"/>
            </a:ext>
          </a:extLst>
        </xdr:cNvPr>
        <xdr:cNvCxnSpPr/>
      </xdr:nvCxnSpPr>
      <xdr:spPr>
        <a:xfrm flipV="1">
          <a:off x="6972300" y="1838858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485" name="n_1aveValue【市民会館】&#10;一人当たり面積">
          <a:extLst>
            <a:ext uri="{FF2B5EF4-FFF2-40B4-BE49-F238E27FC236}">
              <a16:creationId xmlns:a16="http://schemas.microsoft.com/office/drawing/2014/main" id="{806924AE-F72C-442C-B431-2333906790C1}"/>
            </a:ext>
          </a:extLst>
        </xdr:cNvPr>
        <xdr:cNvSpPr txBox="1"/>
      </xdr:nvSpPr>
      <xdr:spPr>
        <a:xfrm>
          <a:off x="93917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486" name="n_2aveValue【市民会館】&#10;一人当たり面積">
          <a:extLst>
            <a:ext uri="{FF2B5EF4-FFF2-40B4-BE49-F238E27FC236}">
              <a16:creationId xmlns:a16="http://schemas.microsoft.com/office/drawing/2014/main" id="{D6CD71AE-7300-4AC8-842E-12BA03257614}"/>
            </a:ext>
          </a:extLst>
        </xdr:cNvPr>
        <xdr:cNvSpPr txBox="1"/>
      </xdr:nvSpPr>
      <xdr:spPr>
        <a:xfrm>
          <a:off x="8515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487" name="n_3aveValue【市民会館】&#10;一人当たり面積">
          <a:extLst>
            <a:ext uri="{FF2B5EF4-FFF2-40B4-BE49-F238E27FC236}">
              <a16:creationId xmlns:a16="http://schemas.microsoft.com/office/drawing/2014/main" id="{D9BB2A13-5C14-4BCC-9FBE-C6356BDE2E57}"/>
            </a:ext>
          </a:extLst>
        </xdr:cNvPr>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488" name="n_4aveValue【市民会館】&#10;一人当たり面積">
          <a:extLst>
            <a:ext uri="{FF2B5EF4-FFF2-40B4-BE49-F238E27FC236}">
              <a16:creationId xmlns:a16="http://schemas.microsoft.com/office/drawing/2014/main" id="{D4815BEB-A9B9-442C-8B98-BFADED778790}"/>
            </a:ext>
          </a:extLst>
        </xdr:cNvPr>
        <xdr:cNvSpPr txBox="1"/>
      </xdr:nvSpPr>
      <xdr:spPr>
        <a:xfrm>
          <a:off x="67374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71265</xdr:rowOff>
    </xdr:from>
    <xdr:ext cx="469744" cy="259045"/>
    <xdr:sp macro="" textlink="">
      <xdr:nvSpPr>
        <xdr:cNvPr id="489" name="n_1mainValue【市民会館】&#10;一人当たり面積">
          <a:extLst>
            <a:ext uri="{FF2B5EF4-FFF2-40B4-BE49-F238E27FC236}">
              <a16:creationId xmlns:a16="http://schemas.microsoft.com/office/drawing/2014/main" id="{08608371-8350-410A-88A6-432EE3637888}"/>
            </a:ext>
          </a:extLst>
        </xdr:cNvPr>
        <xdr:cNvSpPr txBox="1"/>
      </xdr:nvSpPr>
      <xdr:spPr>
        <a:xfrm>
          <a:off x="9391727" y="1841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102379</xdr:rowOff>
    </xdr:from>
    <xdr:ext cx="469744" cy="259045"/>
    <xdr:sp macro="" textlink="">
      <xdr:nvSpPr>
        <xdr:cNvPr id="490" name="n_2mainValue【市民会館】&#10;一人当たり面積">
          <a:extLst>
            <a:ext uri="{FF2B5EF4-FFF2-40B4-BE49-F238E27FC236}">
              <a16:creationId xmlns:a16="http://schemas.microsoft.com/office/drawing/2014/main" id="{19040E7A-C32A-447B-A7A9-B2FEDC52FC22}"/>
            </a:ext>
          </a:extLst>
        </xdr:cNvPr>
        <xdr:cNvSpPr txBox="1"/>
      </xdr:nvSpPr>
      <xdr:spPr>
        <a:xfrm>
          <a:off x="8515427" y="181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110762</xdr:rowOff>
    </xdr:from>
    <xdr:ext cx="469744" cy="259045"/>
    <xdr:sp macro="" textlink="">
      <xdr:nvSpPr>
        <xdr:cNvPr id="491" name="n_3mainValue【市民会館】&#10;一人当たり面積">
          <a:extLst>
            <a:ext uri="{FF2B5EF4-FFF2-40B4-BE49-F238E27FC236}">
              <a16:creationId xmlns:a16="http://schemas.microsoft.com/office/drawing/2014/main" id="{3D5A0616-6A9C-48A3-B426-329DDA134EC8}"/>
            </a:ext>
          </a:extLst>
        </xdr:cNvPr>
        <xdr:cNvSpPr txBox="1"/>
      </xdr:nvSpPr>
      <xdr:spPr>
        <a:xfrm>
          <a:off x="7626427" y="1811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92219</xdr:rowOff>
    </xdr:from>
    <xdr:ext cx="469744" cy="259045"/>
    <xdr:sp macro="" textlink="">
      <xdr:nvSpPr>
        <xdr:cNvPr id="492" name="n_4mainValue【市民会館】&#10;一人当たり面積">
          <a:extLst>
            <a:ext uri="{FF2B5EF4-FFF2-40B4-BE49-F238E27FC236}">
              <a16:creationId xmlns:a16="http://schemas.microsoft.com/office/drawing/2014/main" id="{D6A26DEF-6D2A-4751-A74C-3D853E2EB10E}"/>
            </a:ext>
          </a:extLst>
        </xdr:cNvPr>
        <xdr:cNvSpPr txBox="1"/>
      </xdr:nvSpPr>
      <xdr:spPr>
        <a:xfrm>
          <a:off x="6737427" y="1843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F37EBB7-2495-482B-91CA-0DE7FB74374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7F256CCD-0488-49D7-9BA9-C0521A2B42F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C04FB927-0EEE-433D-8700-AD6923E9FE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9734E787-5BB4-49A4-BE72-D798D23092E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A3A69256-A772-432F-9469-BB489D966B2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DB0CDD02-5146-46A0-BC98-8985E8B50F2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F8DD5816-98E5-4D20-BFF0-624E0DFCD03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21F6383A-B39E-455A-B94E-C4336E4CA30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E6CD685D-D4E2-4EC2-8A96-D7053D4B9E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2A5A6A9B-03D9-4B63-8696-DABF7ACDA1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34F985EB-39E8-4379-9F52-29071C954D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686FD4DD-BB18-4C76-AC94-072EF47F541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73C5B01E-8328-4D7B-85DC-6C90847C24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6675F0A2-5477-467C-9D12-D651052AAE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BFC8D1BB-505C-424F-AF4C-640DF2B09A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016271C7-C913-486E-AE44-7051683BDD6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6FAC7182-8A83-4475-82CE-EA6F78FBAB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83A0AD2B-A492-4863-9D7D-3FDEBE0649B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FCB8DADC-3F5E-4D49-86FE-747111A764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E349CF59-6281-4E99-ADC7-2EDD9C3AC3E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29A18909-D7D7-4E07-99A3-A34999B02C9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A7C2724B-22D4-49AC-9E8A-5C6B499359D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1A0BC3B-DAE6-4BE2-9844-C7AB5E7CDEB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16F315E4-3831-4B61-9793-BDBE3AC3047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9F3B18FB-E264-4370-9FC3-2975843481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B7E722F2-24FF-46B8-AC39-968CADFA33F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3733884C-A2CA-486F-B72E-03AFD4522C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BD01CDCA-791B-4A89-8099-6CDB55EAB1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EF646365-E06B-48E0-B048-79B652B7860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57D9247B-7FEB-4495-B34F-A1A2EEFFCB0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142C4CD9-9ACF-4436-A21F-7967FC49AA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83995011-35B1-4304-8CA0-0086DF1FE48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0F6C434C-D6FF-41FF-AF26-BD8A104A2CA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E03A6795-8F07-45D0-BE99-765380585B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D729CFE1-9804-4333-B2D8-A84782A5CF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7B24DC21-0614-4A85-BEB4-F7CB053875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6F6552E5-C524-4207-919C-96D7D63D009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E3786DF8-C0CC-406E-A41D-F5B611CCBD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11EB0EC3-D349-45DA-9B7A-E790850B9C0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2CDEA32E-B9BF-45B5-94F9-CFDB1B9845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2ADA639E-F328-4DF7-9F1B-B02708E4229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0E0A56B3-506D-4CD7-90B1-28CE210461B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3890C341-7708-451A-AC8E-03562D5849E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a:extLst>
            <a:ext uri="{FF2B5EF4-FFF2-40B4-BE49-F238E27FC236}">
              <a16:creationId xmlns:a16="http://schemas.microsoft.com/office/drawing/2014/main" id="{E4717F32-4C7F-4BF3-B14C-D9099DFD7F8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a:extLst>
            <a:ext uri="{FF2B5EF4-FFF2-40B4-BE49-F238E27FC236}">
              <a16:creationId xmlns:a16="http://schemas.microsoft.com/office/drawing/2014/main" id="{487A0FB5-78A8-499B-9629-4B8E9797599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a:extLst>
            <a:ext uri="{FF2B5EF4-FFF2-40B4-BE49-F238E27FC236}">
              <a16:creationId xmlns:a16="http://schemas.microsoft.com/office/drawing/2014/main" id="{B51601EB-2628-4BC9-A8CB-33E008407FB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a:extLst>
            <a:ext uri="{FF2B5EF4-FFF2-40B4-BE49-F238E27FC236}">
              <a16:creationId xmlns:a16="http://schemas.microsoft.com/office/drawing/2014/main" id="{D80F76C3-54A9-4DC0-8833-E546C0FBB79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a:extLst>
            <a:ext uri="{FF2B5EF4-FFF2-40B4-BE49-F238E27FC236}">
              <a16:creationId xmlns:a16="http://schemas.microsoft.com/office/drawing/2014/main" id="{3A6E4BC4-A7BF-4017-A6B2-7DEAD361FCC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a:extLst>
            <a:ext uri="{FF2B5EF4-FFF2-40B4-BE49-F238E27FC236}">
              <a16:creationId xmlns:a16="http://schemas.microsoft.com/office/drawing/2014/main" id="{52911C17-9A22-4DD7-9B7E-ECF96811615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a:extLst>
            <a:ext uri="{FF2B5EF4-FFF2-40B4-BE49-F238E27FC236}">
              <a16:creationId xmlns:a16="http://schemas.microsoft.com/office/drawing/2014/main" id="{8F3B0C98-1625-4136-B4B4-D957CC2B6BB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a:extLst>
            <a:ext uri="{FF2B5EF4-FFF2-40B4-BE49-F238E27FC236}">
              <a16:creationId xmlns:a16="http://schemas.microsoft.com/office/drawing/2014/main" id="{92D91E90-2FFD-4DC0-A60D-5979C342B0D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a:extLst>
            <a:ext uri="{FF2B5EF4-FFF2-40B4-BE49-F238E27FC236}">
              <a16:creationId xmlns:a16="http://schemas.microsoft.com/office/drawing/2014/main" id="{7F13E08F-3B3E-48D5-8FD1-9F9349F332A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5" name="テキスト ボックス 544">
          <a:extLst>
            <a:ext uri="{FF2B5EF4-FFF2-40B4-BE49-F238E27FC236}">
              <a16:creationId xmlns:a16="http://schemas.microsoft.com/office/drawing/2014/main" id="{FB55A38D-CDD8-4AEE-A53A-7414889F742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DA3B7DB1-8AA2-4D82-A5BF-3BBF0629C1B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B420B176-8E7A-4017-9C8B-80C06CA30DB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8" name="直線コネクタ 547">
          <a:extLst>
            <a:ext uri="{FF2B5EF4-FFF2-40B4-BE49-F238E27FC236}">
              <a16:creationId xmlns:a16="http://schemas.microsoft.com/office/drawing/2014/main" id="{73A2413E-198B-490E-A0C9-96BEB83344FB}"/>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9" name="【消防施設】&#10;有形固定資産減価償却率最小値テキスト">
          <a:extLst>
            <a:ext uri="{FF2B5EF4-FFF2-40B4-BE49-F238E27FC236}">
              <a16:creationId xmlns:a16="http://schemas.microsoft.com/office/drawing/2014/main" id="{31546E56-4634-4210-BAA3-57D74291D342}"/>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0" name="直線コネクタ 549">
          <a:extLst>
            <a:ext uri="{FF2B5EF4-FFF2-40B4-BE49-F238E27FC236}">
              <a16:creationId xmlns:a16="http://schemas.microsoft.com/office/drawing/2014/main" id="{C4695F35-5611-43BB-98EC-85AB6257E869}"/>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1" name="【消防施設】&#10;有形固定資産減価償却率最大値テキスト">
          <a:extLst>
            <a:ext uri="{FF2B5EF4-FFF2-40B4-BE49-F238E27FC236}">
              <a16:creationId xmlns:a16="http://schemas.microsoft.com/office/drawing/2014/main" id="{5BBE8B55-34E5-42F9-A578-49637434FA8B}"/>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a:extLst>
            <a:ext uri="{FF2B5EF4-FFF2-40B4-BE49-F238E27FC236}">
              <a16:creationId xmlns:a16="http://schemas.microsoft.com/office/drawing/2014/main" id="{898A1B43-DA9C-4377-BD20-5DBC5186A93F}"/>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DF8281BB-40DB-4A56-8335-4F419A3F24BC}"/>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54" name="フローチャート: 判断 553">
          <a:extLst>
            <a:ext uri="{FF2B5EF4-FFF2-40B4-BE49-F238E27FC236}">
              <a16:creationId xmlns:a16="http://schemas.microsoft.com/office/drawing/2014/main" id="{F0E4E1C0-AFF2-4779-A33F-95392E37D48E}"/>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555" name="フローチャート: 判断 554">
          <a:extLst>
            <a:ext uri="{FF2B5EF4-FFF2-40B4-BE49-F238E27FC236}">
              <a16:creationId xmlns:a16="http://schemas.microsoft.com/office/drawing/2014/main" id="{33CA3729-B730-49CE-A5B5-5F55751173D8}"/>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556" name="フローチャート: 判断 555">
          <a:extLst>
            <a:ext uri="{FF2B5EF4-FFF2-40B4-BE49-F238E27FC236}">
              <a16:creationId xmlns:a16="http://schemas.microsoft.com/office/drawing/2014/main" id="{EA601E7E-79CC-4994-B854-102B4B6E8619}"/>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557" name="フローチャート: 判断 556">
          <a:extLst>
            <a:ext uri="{FF2B5EF4-FFF2-40B4-BE49-F238E27FC236}">
              <a16:creationId xmlns:a16="http://schemas.microsoft.com/office/drawing/2014/main" id="{FECA795A-91F7-4844-88CD-D6D6B36D31AD}"/>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558" name="フローチャート: 判断 557">
          <a:extLst>
            <a:ext uri="{FF2B5EF4-FFF2-40B4-BE49-F238E27FC236}">
              <a16:creationId xmlns:a16="http://schemas.microsoft.com/office/drawing/2014/main" id="{4DA9C7E8-3F4F-4C2B-88A1-5D03878D08B5}"/>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D10B07E4-A954-4D86-8F57-F309D685E13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A0EE8B99-7B25-4C7C-8A96-8DEF6E5E4EB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D61D2CDF-421F-4961-9543-4C66D86098B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6AE50A87-23B8-43E2-A7AD-BB90AC782EA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F4CABCDD-67FD-40E4-8860-ECF89D41E47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139700</xdr:rowOff>
    </xdr:from>
    <xdr:to>
      <xdr:col>85</xdr:col>
      <xdr:colOff>177800</xdr:colOff>
      <xdr:row>83</xdr:row>
      <xdr:rowOff>69850</xdr:rowOff>
    </xdr:to>
    <xdr:sp macro="" textlink="">
      <xdr:nvSpPr>
        <xdr:cNvPr id="564" name="楕円 563">
          <a:extLst>
            <a:ext uri="{FF2B5EF4-FFF2-40B4-BE49-F238E27FC236}">
              <a16:creationId xmlns:a16="http://schemas.microsoft.com/office/drawing/2014/main" id="{6958D58E-969D-45D2-9C1A-BF26080D8ADE}"/>
            </a:ext>
          </a:extLst>
        </xdr:cNvPr>
        <xdr:cNvSpPr/>
      </xdr:nvSpPr>
      <xdr:spPr>
        <a:xfrm>
          <a:off x="16268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118127</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93BA71A2-1FA3-4256-B25E-C2C4DA9F8659}"/>
            </a:ext>
          </a:extLst>
        </xdr:cNvPr>
        <xdr:cNvSpPr txBox="1"/>
      </xdr:nvSpPr>
      <xdr:spPr>
        <a:xfrm>
          <a:off x="16357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139700</xdr:rowOff>
    </xdr:from>
    <xdr:to>
      <xdr:col>81</xdr:col>
      <xdr:colOff>101600</xdr:colOff>
      <xdr:row>83</xdr:row>
      <xdr:rowOff>69850</xdr:rowOff>
    </xdr:to>
    <xdr:sp macro="" textlink="">
      <xdr:nvSpPr>
        <xdr:cNvPr id="566" name="楕円 565">
          <a:extLst>
            <a:ext uri="{FF2B5EF4-FFF2-40B4-BE49-F238E27FC236}">
              <a16:creationId xmlns:a16="http://schemas.microsoft.com/office/drawing/2014/main" id="{E12C054C-14E4-41CE-9FCA-9CCF8A699040}"/>
            </a:ext>
          </a:extLst>
        </xdr:cNvPr>
        <xdr:cNvSpPr/>
      </xdr:nvSpPr>
      <xdr:spPr>
        <a:xfrm>
          <a:off x="1543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19050</xdr:rowOff>
    </xdr:from>
    <xdr:to>
      <xdr:col>85</xdr:col>
      <xdr:colOff>127000</xdr:colOff>
      <xdr:row>83</xdr:row>
      <xdr:rowOff>19050</xdr:rowOff>
    </xdr:to>
    <xdr:cxnSp macro="">
      <xdr:nvCxnSpPr>
        <xdr:cNvPr id="567" name="直線コネクタ 566">
          <a:extLst>
            <a:ext uri="{FF2B5EF4-FFF2-40B4-BE49-F238E27FC236}">
              <a16:creationId xmlns:a16="http://schemas.microsoft.com/office/drawing/2014/main" id="{B1A9AF37-CE89-4D13-96F2-A68974E84452}"/>
            </a:ext>
          </a:extLst>
        </xdr:cNvPr>
        <xdr:cNvCxnSpPr/>
      </xdr:nvCxnSpPr>
      <xdr:spPr>
        <a:xfrm>
          <a:off x="15481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116839</xdr:rowOff>
    </xdr:from>
    <xdr:to>
      <xdr:col>76</xdr:col>
      <xdr:colOff>165100</xdr:colOff>
      <xdr:row>83</xdr:row>
      <xdr:rowOff>46989</xdr:rowOff>
    </xdr:to>
    <xdr:sp macro="" textlink="">
      <xdr:nvSpPr>
        <xdr:cNvPr id="568" name="楕円 567">
          <a:extLst>
            <a:ext uri="{FF2B5EF4-FFF2-40B4-BE49-F238E27FC236}">
              <a16:creationId xmlns:a16="http://schemas.microsoft.com/office/drawing/2014/main" id="{3A38DDF5-4FD8-497E-BEE2-A6E12F45B9BE}"/>
            </a:ext>
          </a:extLst>
        </xdr:cNvPr>
        <xdr:cNvSpPr/>
      </xdr:nvSpPr>
      <xdr:spPr>
        <a:xfrm>
          <a:off x="14541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167639</xdr:rowOff>
    </xdr:from>
    <xdr:to>
      <xdr:col>81</xdr:col>
      <xdr:colOff>50800</xdr:colOff>
      <xdr:row>83</xdr:row>
      <xdr:rowOff>19050</xdr:rowOff>
    </xdr:to>
    <xdr:cxnSp macro="">
      <xdr:nvCxnSpPr>
        <xdr:cNvPr id="569" name="直線コネクタ 568">
          <a:extLst>
            <a:ext uri="{FF2B5EF4-FFF2-40B4-BE49-F238E27FC236}">
              <a16:creationId xmlns:a16="http://schemas.microsoft.com/office/drawing/2014/main" id="{391E354F-020F-45C1-A85B-C8370F0F5437}"/>
            </a:ext>
          </a:extLst>
        </xdr:cNvPr>
        <xdr:cNvCxnSpPr/>
      </xdr:nvCxnSpPr>
      <xdr:spPr>
        <a:xfrm>
          <a:off x="14592300" y="14226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90170</xdr:rowOff>
    </xdr:from>
    <xdr:to>
      <xdr:col>72</xdr:col>
      <xdr:colOff>38100</xdr:colOff>
      <xdr:row>83</xdr:row>
      <xdr:rowOff>20320</xdr:rowOff>
    </xdr:to>
    <xdr:sp macro="" textlink="">
      <xdr:nvSpPr>
        <xdr:cNvPr id="570" name="楕円 569">
          <a:extLst>
            <a:ext uri="{FF2B5EF4-FFF2-40B4-BE49-F238E27FC236}">
              <a16:creationId xmlns:a16="http://schemas.microsoft.com/office/drawing/2014/main" id="{A666C1E5-45DC-42DF-971D-045506237315}"/>
            </a:ext>
          </a:extLst>
        </xdr:cNvPr>
        <xdr:cNvSpPr/>
      </xdr:nvSpPr>
      <xdr:spPr>
        <a:xfrm>
          <a:off x="13652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140970</xdr:rowOff>
    </xdr:from>
    <xdr:to>
      <xdr:col>76</xdr:col>
      <xdr:colOff>114300</xdr:colOff>
      <xdr:row>82</xdr:row>
      <xdr:rowOff>167639</xdr:rowOff>
    </xdr:to>
    <xdr:cxnSp macro="">
      <xdr:nvCxnSpPr>
        <xdr:cNvPr id="571" name="直線コネクタ 570">
          <a:extLst>
            <a:ext uri="{FF2B5EF4-FFF2-40B4-BE49-F238E27FC236}">
              <a16:creationId xmlns:a16="http://schemas.microsoft.com/office/drawing/2014/main" id="{02725DB3-C6C2-4D8D-ABAC-1280F4948B90}"/>
            </a:ext>
          </a:extLst>
        </xdr:cNvPr>
        <xdr:cNvCxnSpPr/>
      </xdr:nvCxnSpPr>
      <xdr:spPr>
        <a:xfrm>
          <a:off x="13703300" y="141998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62230</xdr:rowOff>
    </xdr:from>
    <xdr:to>
      <xdr:col>67</xdr:col>
      <xdr:colOff>101600</xdr:colOff>
      <xdr:row>82</xdr:row>
      <xdr:rowOff>163830</xdr:rowOff>
    </xdr:to>
    <xdr:sp macro="" textlink="">
      <xdr:nvSpPr>
        <xdr:cNvPr id="572" name="楕円 571">
          <a:extLst>
            <a:ext uri="{FF2B5EF4-FFF2-40B4-BE49-F238E27FC236}">
              <a16:creationId xmlns:a16="http://schemas.microsoft.com/office/drawing/2014/main" id="{3A15CF7F-B4C7-4BB2-A1F8-962C1BF2B611}"/>
            </a:ext>
          </a:extLst>
        </xdr:cNvPr>
        <xdr:cNvSpPr/>
      </xdr:nvSpPr>
      <xdr:spPr>
        <a:xfrm>
          <a:off x="12763500" y="141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113030</xdr:rowOff>
    </xdr:from>
    <xdr:to>
      <xdr:col>71</xdr:col>
      <xdr:colOff>177800</xdr:colOff>
      <xdr:row>82</xdr:row>
      <xdr:rowOff>140970</xdr:rowOff>
    </xdr:to>
    <xdr:cxnSp macro="">
      <xdr:nvCxnSpPr>
        <xdr:cNvPr id="573" name="直線コネクタ 572">
          <a:extLst>
            <a:ext uri="{FF2B5EF4-FFF2-40B4-BE49-F238E27FC236}">
              <a16:creationId xmlns:a16="http://schemas.microsoft.com/office/drawing/2014/main" id="{DCBB6677-90C8-4314-A6EA-38B11727D421}"/>
            </a:ext>
          </a:extLst>
        </xdr:cNvPr>
        <xdr:cNvCxnSpPr/>
      </xdr:nvCxnSpPr>
      <xdr:spPr>
        <a:xfrm>
          <a:off x="12814300" y="141719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574" name="n_1aveValue【消防施設】&#10;有形固定資産減価償却率">
          <a:extLst>
            <a:ext uri="{FF2B5EF4-FFF2-40B4-BE49-F238E27FC236}">
              <a16:creationId xmlns:a16="http://schemas.microsoft.com/office/drawing/2014/main" id="{14690A8B-17EB-4F1F-A9C6-B0E80E81A728}"/>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575" name="n_2aveValue【消防施設】&#10;有形固定資産減価償却率">
          <a:extLst>
            <a:ext uri="{FF2B5EF4-FFF2-40B4-BE49-F238E27FC236}">
              <a16:creationId xmlns:a16="http://schemas.microsoft.com/office/drawing/2014/main" id="{093439AF-0AD6-46EC-921E-441C99404E27}"/>
            </a:ext>
          </a:extLst>
        </xdr:cNvPr>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576" name="n_3aveValue【消防施設】&#10;有形固定資産減価償却率">
          <a:extLst>
            <a:ext uri="{FF2B5EF4-FFF2-40B4-BE49-F238E27FC236}">
              <a16:creationId xmlns:a16="http://schemas.microsoft.com/office/drawing/2014/main" id="{B70247EE-237D-44BE-BC34-526F0E8E3310}"/>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577" name="n_4aveValue【消防施設】&#10;有形固定資産減価償却率">
          <a:extLst>
            <a:ext uri="{FF2B5EF4-FFF2-40B4-BE49-F238E27FC236}">
              <a16:creationId xmlns:a16="http://schemas.microsoft.com/office/drawing/2014/main" id="{B2524DE3-4F85-4920-B519-08440D6935FF}"/>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60977</xdr:rowOff>
    </xdr:from>
    <xdr:ext cx="405111" cy="259045"/>
    <xdr:sp macro="" textlink="">
      <xdr:nvSpPr>
        <xdr:cNvPr id="578" name="n_1mainValue【消防施設】&#10;有形固定資産減価償却率">
          <a:extLst>
            <a:ext uri="{FF2B5EF4-FFF2-40B4-BE49-F238E27FC236}">
              <a16:creationId xmlns:a16="http://schemas.microsoft.com/office/drawing/2014/main" id="{6B1C2591-599F-4CF0-9F9B-0683C389C261}"/>
            </a:ext>
          </a:extLst>
        </xdr:cNvPr>
        <xdr:cNvSpPr txBox="1"/>
      </xdr:nvSpPr>
      <xdr:spPr>
        <a:xfrm>
          <a:off x="15266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macro="" textlink="">
      <xdr:nvSpPr>
        <xdr:cNvPr id="579" name="n_2mainValue【消防施設】&#10;有形固定資産減価償却率">
          <a:extLst>
            <a:ext uri="{FF2B5EF4-FFF2-40B4-BE49-F238E27FC236}">
              <a16:creationId xmlns:a16="http://schemas.microsoft.com/office/drawing/2014/main" id="{C6C79E3F-6C9F-4EEE-9CB8-DF88EA84D292}"/>
            </a:ext>
          </a:extLst>
        </xdr:cNvPr>
        <xdr:cNvSpPr txBox="1"/>
      </xdr:nvSpPr>
      <xdr:spPr>
        <a:xfrm>
          <a:off x="14389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580" name="n_3mainValue【消防施設】&#10;有形固定資産減価償却率">
          <a:extLst>
            <a:ext uri="{FF2B5EF4-FFF2-40B4-BE49-F238E27FC236}">
              <a16:creationId xmlns:a16="http://schemas.microsoft.com/office/drawing/2014/main" id="{B4DF383D-29F5-40B3-BF7D-1E4920DA18DE}"/>
            </a:ext>
          </a:extLst>
        </xdr:cNvPr>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154957</xdr:rowOff>
    </xdr:from>
    <xdr:ext cx="405111" cy="259045"/>
    <xdr:sp macro="" textlink="">
      <xdr:nvSpPr>
        <xdr:cNvPr id="581" name="n_4mainValue【消防施設】&#10;有形固定資産減価償却率">
          <a:extLst>
            <a:ext uri="{FF2B5EF4-FFF2-40B4-BE49-F238E27FC236}">
              <a16:creationId xmlns:a16="http://schemas.microsoft.com/office/drawing/2014/main" id="{814743CF-F412-4D52-A70A-A0318EE88681}"/>
            </a:ext>
          </a:extLst>
        </xdr:cNvPr>
        <xdr:cNvSpPr txBox="1"/>
      </xdr:nvSpPr>
      <xdr:spPr>
        <a:xfrm>
          <a:off x="12611744" y="1421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C0A74BE2-9346-4126-B7C8-1D17802564C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9D098597-3FFD-47B8-9ACD-46C197BAC92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1406B0C0-A48B-45CF-9582-BBC5D6C05D2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742D157B-29DE-48D5-B32A-5C0E402E380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922D8768-F9B4-4FFE-AF69-FA77B45483C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66BB977-CFEA-40BC-B33D-C87DCA00E7E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9893B2B6-D108-42CB-93CA-C1A93D7446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29CDEA3-8102-4961-A81F-95EC027A754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862C8636-96BF-4288-B1A0-0D44F4B1F3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9B75FCD1-0829-42E9-8E16-217C5EC81AE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id="{C51EA434-9750-457A-9EB2-F630814EFAF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2246E5EB-F603-4DB8-A1BE-7EFE158E0D5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id="{0DE16D3D-2492-4229-9525-51138B8E7C0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id="{EAE001D4-D720-4375-8014-CC1EECAE6B5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id="{9FEB165A-1E8A-4B10-94DE-CAF38BC8FF5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id="{72B7AA07-9238-4B27-9292-FCC1E1EED8F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F36E4E86-BBF4-4D56-ABD1-FC3DCCD70B4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id="{EC3EB57B-8E9A-4A5C-A719-942A1471F97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id="{AE0A4CE1-2901-4083-9D6A-1093F31353B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id="{DB4A9F52-46DF-4C73-ABC4-45A607EE93F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C24061DF-1B43-4DE0-9D4A-B67A5E17554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4B6A03FF-6E56-41B2-A5E7-7DE4F6BC4AF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739E7563-7C89-46B9-8572-662D68FF93A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605" name="直線コネクタ 604">
          <a:extLst>
            <a:ext uri="{FF2B5EF4-FFF2-40B4-BE49-F238E27FC236}">
              <a16:creationId xmlns:a16="http://schemas.microsoft.com/office/drawing/2014/main" id="{0A31BB52-311A-4477-9846-07C3A88E93D5}"/>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606" name="【消防施設】&#10;一人当たり面積最小値テキスト">
          <a:extLst>
            <a:ext uri="{FF2B5EF4-FFF2-40B4-BE49-F238E27FC236}">
              <a16:creationId xmlns:a16="http://schemas.microsoft.com/office/drawing/2014/main" id="{96728FFC-882D-4234-B2B1-77D94E3149A9}"/>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607" name="直線コネクタ 606">
          <a:extLst>
            <a:ext uri="{FF2B5EF4-FFF2-40B4-BE49-F238E27FC236}">
              <a16:creationId xmlns:a16="http://schemas.microsoft.com/office/drawing/2014/main" id="{A1403F37-DE89-4A0F-A36D-8A3B35A09A22}"/>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08" name="【消防施設】&#10;一人当たり面積最大値テキスト">
          <a:extLst>
            <a:ext uri="{FF2B5EF4-FFF2-40B4-BE49-F238E27FC236}">
              <a16:creationId xmlns:a16="http://schemas.microsoft.com/office/drawing/2014/main" id="{A228366A-9BE2-4536-9099-CC954E8727D3}"/>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09" name="直線コネクタ 608">
          <a:extLst>
            <a:ext uri="{FF2B5EF4-FFF2-40B4-BE49-F238E27FC236}">
              <a16:creationId xmlns:a16="http://schemas.microsoft.com/office/drawing/2014/main" id="{A4DB3EC3-6868-4044-ABB7-D1210ACE48EC}"/>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610" name="【消防施設】&#10;一人当たり面積平均値テキスト">
          <a:extLst>
            <a:ext uri="{FF2B5EF4-FFF2-40B4-BE49-F238E27FC236}">
              <a16:creationId xmlns:a16="http://schemas.microsoft.com/office/drawing/2014/main" id="{6014EC72-3572-4476-AEFD-2C350EA50912}"/>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611" name="フローチャート: 判断 610">
          <a:extLst>
            <a:ext uri="{FF2B5EF4-FFF2-40B4-BE49-F238E27FC236}">
              <a16:creationId xmlns:a16="http://schemas.microsoft.com/office/drawing/2014/main" id="{0EF3F52E-77F2-4EBC-9E8C-0786B1341E00}"/>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612" name="フローチャート: 判断 611">
          <a:extLst>
            <a:ext uri="{FF2B5EF4-FFF2-40B4-BE49-F238E27FC236}">
              <a16:creationId xmlns:a16="http://schemas.microsoft.com/office/drawing/2014/main" id="{93EAF581-2915-41D9-8F99-E68AAD7C72B3}"/>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613" name="フローチャート: 判断 612">
          <a:extLst>
            <a:ext uri="{FF2B5EF4-FFF2-40B4-BE49-F238E27FC236}">
              <a16:creationId xmlns:a16="http://schemas.microsoft.com/office/drawing/2014/main" id="{3BC43B8A-D448-4D42-BE48-F769F6157481}"/>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614" name="フローチャート: 判断 613">
          <a:extLst>
            <a:ext uri="{FF2B5EF4-FFF2-40B4-BE49-F238E27FC236}">
              <a16:creationId xmlns:a16="http://schemas.microsoft.com/office/drawing/2014/main" id="{CA999741-F6EE-4704-9208-2965B27D99CC}"/>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615" name="フローチャート: 判断 614">
          <a:extLst>
            <a:ext uri="{FF2B5EF4-FFF2-40B4-BE49-F238E27FC236}">
              <a16:creationId xmlns:a16="http://schemas.microsoft.com/office/drawing/2014/main" id="{E396E100-DEBB-4433-B76A-D14F20BDCE70}"/>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2EB284A9-0BE2-47DA-A02E-A263BB82EB9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C621F07D-40A7-4C90-AA59-99D1CF00CEF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2F71C6EA-95E7-4832-9566-0046BD8AC47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3C6056EB-975A-4EDB-BF02-0A6E84E4722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CBF00C39-A208-4E80-B841-881CB5C564E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167132</xdr:rowOff>
    </xdr:from>
    <xdr:to>
      <xdr:col>116</xdr:col>
      <xdr:colOff>114300</xdr:colOff>
      <xdr:row>86</xdr:row>
      <xdr:rowOff>97282</xdr:rowOff>
    </xdr:to>
    <xdr:sp macro="" textlink="">
      <xdr:nvSpPr>
        <xdr:cNvPr id="621" name="楕円 620">
          <a:extLst>
            <a:ext uri="{FF2B5EF4-FFF2-40B4-BE49-F238E27FC236}">
              <a16:creationId xmlns:a16="http://schemas.microsoft.com/office/drawing/2014/main" id="{69B2E53E-948A-49D4-9BE5-C851BCA97D07}"/>
            </a:ext>
          </a:extLst>
        </xdr:cNvPr>
        <xdr:cNvSpPr/>
      </xdr:nvSpPr>
      <xdr:spPr>
        <a:xfrm>
          <a:off x="221107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99458</xdr:rowOff>
    </xdr:from>
    <xdr:ext cx="469744" cy="259045"/>
    <xdr:sp macro="" textlink="">
      <xdr:nvSpPr>
        <xdr:cNvPr id="622" name="【消防施設】&#10;一人当たり面積該当値テキスト">
          <a:extLst>
            <a:ext uri="{FF2B5EF4-FFF2-40B4-BE49-F238E27FC236}">
              <a16:creationId xmlns:a16="http://schemas.microsoft.com/office/drawing/2014/main" id="{F0608B89-3200-4B31-ABA1-CC11E790C1BB}"/>
            </a:ext>
          </a:extLst>
        </xdr:cNvPr>
        <xdr:cNvSpPr txBox="1"/>
      </xdr:nvSpPr>
      <xdr:spPr>
        <a:xfrm>
          <a:off x="22199600" y="146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169418</xdr:rowOff>
    </xdr:from>
    <xdr:to>
      <xdr:col>112</xdr:col>
      <xdr:colOff>38100</xdr:colOff>
      <xdr:row>86</xdr:row>
      <xdr:rowOff>99568</xdr:rowOff>
    </xdr:to>
    <xdr:sp macro="" textlink="">
      <xdr:nvSpPr>
        <xdr:cNvPr id="623" name="楕円 622">
          <a:extLst>
            <a:ext uri="{FF2B5EF4-FFF2-40B4-BE49-F238E27FC236}">
              <a16:creationId xmlns:a16="http://schemas.microsoft.com/office/drawing/2014/main" id="{543FB423-5100-49FC-A9A3-CCB9CEE9C79F}"/>
            </a:ext>
          </a:extLst>
        </xdr:cNvPr>
        <xdr:cNvSpPr/>
      </xdr:nvSpPr>
      <xdr:spPr>
        <a:xfrm>
          <a:off x="21272500" y="147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46482</xdr:rowOff>
    </xdr:from>
    <xdr:to>
      <xdr:col>116</xdr:col>
      <xdr:colOff>63500</xdr:colOff>
      <xdr:row>86</xdr:row>
      <xdr:rowOff>48768</xdr:rowOff>
    </xdr:to>
    <xdr:cxnSp macro="">
      <xdr:nvCxnSpPr>
        <xdr:cNvPr id="624" name="直線コネクタ 623">
          <a:extLst>
            <a:ext uri="{FF2B5EF4-FFF2-40B4-BE49-F238E27FC236}">
              <a16:creationId xmlns:a16="http://schemas.microsoft.com/office/drawing/2014/main" id="{D357FFDF-CFA2-4BDE-8077-38524F9AA4FD}"/>
            </a:ext>
          </a:extLst>
        </xdr:cNvPr>
        <xdr:cNvCxnSpPr/>
      </xdr:nvCxnSpPr>
      <xdr:spPr>
        <a:xfrm flipV="1">
          <a:off x="21323300" y="147911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170562</xdr:rowOff>
    </xdr:from>
    <xdr:to>
      <xdr:col>107</xdr:col>
      <xdr:colOff>101600</xdr:colOff>
      <xdr:row>86</xdr:row>
      <xdr:rowOff>100712</xdr:rowOff>
    </xdr:to>
    <xdr:sp macro="" textlink="">
      <xdr:nvSpPr>
        <xdr:cNvPr id="625" name="楕円 624">
          <a:extLst>
            <a:ext uri="{FF2B5EF4-FFF2-40B4-BE49-F238E27FC236}">
              <a16:creationId xmlns:a16="http://schemas.microsoft.com/office/drawing/2014/main" id="{5E8B6183-43E0-4CE2-A4F4-B30B4351336A}"/>
            </a:ext>
          </a:extLst>
        </xdr:cNvPr>
        <xdr:cNvSpPr/>
      </xdr:nvSpPr>
      <xdr:spPr>
        <a:xfrm>
          <a:off x="20383500" y="147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48768</xdr:rowOff>
    </xdr:from>
    <xdr:to>
      <xdr:col>111</xdr:col>
      <xdr:colOff>177800</xdr:colOff>
      <xdr:row>86</xdr:row>
      <xdr:rowOff>49912</xdr:rowOff>
    </xdr:to>
    <xdr:cxnSp macro="">
      <xdr:nvCxnSpPr>
        <xdr:cNvPr id="626" name="直線コネクタ 625">
          <a:extLst>
            <a:ext uri="{FF2B5EF4-FFF2-40B4-BE49-F238E27FC236}">
              <a16:creationId xmlns:a16="http://schemas.microsoft.com/office/drawing/2014/main" id="{F65253A7-2E69-464E-926D-0AD1BA57B497}"/>
            </a:ext>
          </a:extLst>
        </xdr:cNvPr>
        <xdr:cNvCxnSpPr/>
      </xdr:nvCxnSpPr>
      <xdr:spPr>
        <a:xfrm flipV="1">
          <a:off x="20434300" y="1479346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1015</xdr:rowOff>
    </xdr:from>
    <xdr:to>
      <xdr:col>102</xdr:col>
      <xdr:colOff>165100</xdr:colOff>
      <xdr:row>86</xdr:row>
      <xdr:rowOff>102615</xdr:rowOff>
    </xdr:to>
    <xdr:sp macro="" textlink="">
      <xdr:nvSpPr>
        <xdr:cNvPr id="627" name="楕円 626">
          <a:extLst>
            <a:ext uri="{FF2B5EF4-FFF2-40B4-BE49-F238E27FC236}">
              <a16:creationId xmlns:a16="http://schemas.microsoft.com/office/drawing/2014/main" id="{5ECAC580-BBAE-4B47-8B3E-2850CFD5506D}"/>
            </a:ext>
          </a:extLst>
        </xdr:cNvPr>
        <xdr:cNvSpPr/>
      </xdr:nvSpPr>
      <xdr:spPr>
        <a:xfrm>
          <a:off x="19494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49912</xdr:rowOff>
    </xdr:from>
    <xdr:to>
      <xdr:col>107</xdr:col>
      <xdr:colOff>50800</xdr:colOff>
      <xdr:row>86</xdr:row>
      <xdr:rowOff>51815</xdr:rowOff>
    </xdr:to>
    <xdr:cxnSp macro="">
      <xdr:nvCxnSpPr>
        <xdr:cNvPr id="628" name="直線コネクタ 627">
          <a:extLst>
            <a:ext uri="{FF2B5EF4-FFF2-40B4-BE49-F238E27FC236}">
              <a16:creationId xmlns:a16="http://schemas.microsoft.com/office/drawing/2014/main" id="{95BBEF51-8730-42B8-9D81-315F5F071384}"/>
            </a:ext>
          </a:extLst>
        </xdr:cNvPr>
        <xdr:cNvCxnSpPr/>
      </xdr:nvCxnSpPr>
      <xdr:spPr>
        <a:xfrm flipV="1">
          <a:off x="19545300" y="14794612"/>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2539</xdr:rowOff>
    </xdr:from>
    <xdr:to>
      <xdr:col>98</xdr:col>
      <xdr:colOff>38100</xdr:colOff>
      <xdr:row>86</xdr:row>
      <xdr:rowOff>104139</xdr:rowOff>
    </xdr:to>
    <xdr:sp macro="" textlink="">
      <xdr:nvSpPr>
        <xdr:cNvPr id="629" name="楕円 628">
          <a:extLst>
            <a:ext uri="{FF2B5EF4-FFF2-40B4-BE49-F238E27FC236}">
              <a16:creationId xmlns:a16="http://schemas.microsoft.com/office/drawing/2014/main" id="{603AD3FE-CE29-44DA-AED5-ACDE1A6937EE}"/>
            </a:ext>
          </a:extLst>
        </xdr:cNvPr>
        <xdr:cNvSpPr/>
      </xdr:nvSpPr>
      <xdr:spPr>
        <a:xfrm>
          <a:off x="18605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51815</xdr:rowOff>
    </xdr:from>
    <xdr:to>
      <xdr:col>102</xdr:col>
      <xdr:colOff>114300</xdr:colOff>
      <xdr:row>86</xdr:row>
      <xdr:rowOff>53339</xdr:rowOff>
    </xdr:to>
    <xdr:cxnSp macro="">
      <xdr:nvCxnSpPr>
        <xdr:cNvPr id="630" name="直線コネクタ 629">
          <a:extLst>
            <a:ext uri="{FF2B5EF4-FFF2-40B4-BE49-F238E27FC236}">
              <a16:creationId xmlns:a16="http://schemas.microsoft.com/office/drawing/2014/main" id="{FE649A5B-6EC4-4E44-9DEF-6113C56E5CE0}"/>
            </a:ext>
          </a:extLst>
        </xdr:cNvPr>
        <xdr:cNvCxnSpPr/>
      </xdr:nvCxnSpPr>
      <xdr:spPr>
        <a:xfrm flipV="1">
          <a:off x="18656300" y="147965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631" name="n_1aveValue【消防施設】&#10;一人当たり面積">
          <a:extLst>
            <a:ext uri="{FF2B5EF4-FFF2-40B4-BE49-F238E27FC236}">
              <a16:creationId xmlns:a16="http://schemas.microsoft.com/office/drawing/2014/main" id="{D6E5F575-6EA4-4BF3-B1CD-5B5E04A033B2}"/>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632" name="n_2aveValue【消防施設】&#10;一人当たり面積">
          <a:extLst>
            <a:ext uri="{FF2B5EF4-FFF2-40B4-BE49-F238E27FC236}">
              <a16:creationId xmlns:a16="http://schemas.microsoft.com/office/drawing/2014/main" id="{6FC18560-DCD9-4954-A124-B3380890FE87}"/>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633" name="n_3aveValue【消防施設】&#10;一人当たり面積">
          <a:extLst>
            <a:ext uri="{FF2B5EF4-FFF2-40B4-BE49-F238E27FC236}">
              <a16:creationId xmlns:a16="http://schemas.microsoft.com/office/drawing/2014/main" id="{4DDCB988-404A-45D7-9E5D-7989CF16BB66}"/>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634" name="n_4aveValue【消防施設】&#10;一人当たり面積">
          <a:extLst>
            <a:ext uri="{FF2B5EF4-FFF2-40B4-BE49-F238E27FC236}">
              <a16:creationId xmlns:a16="http://schemas.microsoft.com/office/drawing/2014/main" id="{557CD99B-8AF2-41CA-8551-6B809CB0D536}"/>
            </a:ext>
          </a:extLst>
        </xdr:cNvPr>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90695</xdr:rowOff>
    </xdr:from>
    <xdr:ext cx="469744" cy="259045"/>
    <xdr:sp macro="" textlink="">
      <xdr:nvSpPr>
        <xdr:cNvPr id="635" name="n_1mainValue【消防施設】&#10;一人当たり面積">
          <a:extLst>
            <a:ext uri="{FF2B5EF4-FFF2-40B4-BE49-F238E27FC236}">
              <a16:creationId xmlns:a16="http://schemas.microsoft.com/office/drawing/2014/main" id="{835BA8D9-6F2C-4598-94C2-7C64A90E5ED5}"/>
            </a:ext>
          </a:extLst>
        </xdr:cNvPr>
        <xdr:cNvSpPr txBox="1"/>
      </xdr:nvSpPr>
      <xdr:spPr>
        <a:xfrm>
          <a:off x="21075727"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91839</xdr:rowOff>
    </xdr:from>
    <xdr:ext cx="469744" cy="259045"/>
    <xdr:sp macro="" textlink="">
      <xdr:nvSpPr>
        <xdr:cNvPr id="636" name="n_2mainValue【消防施設】&#10;一人当たり面積">
          <a:extLst>
            <a:ext uri="{FF2B5EF4-FFF2-40B4-BE49-F238E27FC236}">
              <a16:creationId xmlns:a16="http://schemas.microsoft.com/office/drawing/2014/main" id="{6D68F788-A4F7-43B5-AE4A-E44CE7F63087}"/>
            </a:ext>
          </a:extLst>
        </xdr:cNvPr>
        <xdr:cNvSpPr txBox="1"/>
      </xdr:nvSpPr>
      <xdr:spPr>
        <a:xfrm>
          <a:off x="20199427" y="1483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93742</xdr:rowOff>
    </xdr:from>
    <xdr:ext cx="469744" cy="259045"/>
    <xdr:sp macro="" textlink="">
      <xdr:nvSpPr>
        <xdr:cNvPr id="637" name="n_3mainValue【消防施設】&#10;一人当たり面積">
          <a:extLst>
            <a:ext uri="{FF2B5EF4-FFF2-40B4-BE49-F238E27FC236}">
              <a16:creationId xmlns:a16="http://schemas.microsoft.com/office/drawing/2014/main" id="{A5639ACB-7FA9-4C0C-A8C9-6AAB2C7CF9B7}"/>
            </a:ext>
          </a:extLst>
        </xdr:cNvPr>
        <xdr:cNvSpPr txBox="1"/>
      </xdr:nvSpPr>
      <xdr:spPr>
        <a:xfrm>
          <a:off x="19310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95266</xdr:rowOff>
    </xdr:from>
    <xdr:ext cx="469744" cy="259045"/>
    <xdr:sp macro="" textlink="">
      <xdr:nvSpPr>
        <xdr:cNvPr id="638" name="n_4mainValue【消防施設】&#10;一人当たり面積">
          <a:extLst>
            <a:ext uri="{FF2B5EF4-FFF2-40B4-BE49-F238E27FC236}">
              <a16:creationId xmlns:a16="http://schemas.microsoft.com/office/drawing/2014/main" id="{7E7E964E-7EF9-4F27-BCB1-27A0A59980D1}"/>
            </a:ext>
          </a:extLst>
        </xdr:cNvPr>
        <xdr:cNvSpPr txBox="1"/>
      </xdr:nvSpPr>
      <xdr:spPr>
        <a:xfrm>
          <a:off x="18421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3D09CE20-D41C-40D9-9C6B-7DB850DEFAE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F48DFF3A-BDF1-4EF5-8C7B-38C1CF9F2E7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53D0BA3E-5078-4432-B948-8430180EBA6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831F64CF-7A3F-41C4-83D9-0FA8D59F719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55B0C995-B29D-4C83-9035-14213E73481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E78672A3-5EB0-4D37-AF5A-9CA5207C8B4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FBCF9B73-D282-45E1-9CEF-870AC55309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5716604D-2500-4CAC-9402-98C463FB04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139314E4-A015-4E50-B432-647EF4E169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82183DF2-5528-4370-93A6-E0ABDB153A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A47B9544-D431-4DB0-80E5-F560B25AEEC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62C07699-EFFF-4A67-B52A-06815EECF38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927685AA-3A40-4397-84C5-7EAC85AEF83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98692AA8-F556-43B4-9D48-7A5087CCD1F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1F7ED3A7-3D4E-40A0-83A2-6FB01161B73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7B677476-726F-4FC9-BB14-76FF36F85EF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DAFE43A-2F85-427F-B19C-0371063D5B9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D3FEE58E-55D7-4A73-A17D-3F145805318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F8308104-155D-4186-A2E9-233CA022630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2C83751-22B0-4BBD-8100-2089AAC70D2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E249F882-B9D5-4392-95AF-894FFC65A4A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CF3155E1-393B-42D9-A90A-24FC1F512C6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DC1025A9-8BFA-4BAF-842E-17066DC5BF4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B1142AB1-8D69-4BFE-9075-881344AFA36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BC37C080-6A14-45AB-8ECE-574377983AF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4460646E-D115-4C77-AE96-EADA1A96D3C1}"/>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庁舎】&#10;有形固定資産減価償却率最小値テキスト">
          <a:extLst>
            <a:ext uri="{FF2B5EF4-FFF2-40B4-BE49-F238E27FC236}">
              <a16:creationId xmlns:a16="http://schemas.microsoft.com/office/drawing/2014/main" id="{A5F8BE1C-0727-4BAA-B508-88D533DF9B6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AE3A4AEE-3F15-458E-AE4A-CC7E68D1AB0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67" name="【庁舎】&#10;有形固定資産減価償却率最大値テキスト">
          <a:extLst>
            <a:ext uri="{FF2B5EF4-FFF2-40B4-BE49-F238E27FC236}">
              <a16:creationId xmlns:a16="http://schemas.microsoft.com/office/drawing/2014/main" id="{0435BCFD-D576-48BA-950A-76B781C99DD8}"/>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68" name="直線コネクタ 667">
          <a:extLst>
            <a:ext uri="{FF2B5EF4-FFF2-40B4-BE49-F238E27FC236}">
              <a16:creationId xmlns:a16="http://schemas.microsoft.com/office/drawing/2014/main" id="{42CD9E63-FBE0-4BAD-ABF3-370B30C36896}"/>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669" name="【庁舎】&#10;有形固定資産減価償却率平均値テキスト">
          <a:extLst>
            <a:ext uri="{FF2B5EF4-FFF2-40B4-BE49-F238E27FC236}">
              <a16:creationId xmlns:a16="http://schemas.microsoft.com/office/drawing/2014/main" id="{9A978F69-2B56-4720-B266-09DB36021365}"/>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70" name="フローチャート: 判断 669">
          <a:extLst>
            <a:ext uri="{FF2B5EF4-FFF2-40B4-BE49-F238E27FC236}">
              <a16:creationId xmlns:a16="http://schemas.microsoft.com/office/drawing/2014/main" id="{3BB1B8AF-7AA7-467C-8D32-6A0375483AAD}"/>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671" name="フローチャート: 判断 670">
          <a:extLst>
            <a:ext uri="{FF2B5EF4-FFF2-40B4-BE49-F238E27FC236}">
              <a16:creationId xmlns:a16="http://schemas.microsoft.com/office/drawing/2014/main" id="{B44134AE-0EAA-48E5-8282-BCBF93D0F3D3}"/>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672" name="フローチャート: 判断 671">
          <a:extLst>
            <a:ext uri="{FF2B5EF4-FFF2-40B4-BE49-F238E27FC236}">
              <a16:creationId xmlns:a16="http://schemas.microsoft.com/office/drawing/2014/main" id="{2FF0E2B8-104B-4C4D-BB8A-21DDD0E6E056}"/>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673" name="フローチャート: 判断 672">
          <a:extLst>
            <a:ext uri="{FF2B5EF4-FFF2-40B4-BE49-F238E27FC236}">
              <a16:creationId xmlns:a16="http://schemas.microsoft.com/office/drawing/2014/main" id="{58FCA551-FC56-44E3-A312-9F85FB3F907E}"/>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674" name="フローチャート: 判断 673">
          <a:extLst>
            <a:ext uri="{FF2B5EF4-FFF2-40B4-BE49-F238E27FC236}">
              <a16:creationId xmlns:a16="http://schemas.microsoft.com/office/drawing/2014/main" id="{055973EB-ECB3-4545-B476-31DB86F0AE41}"/>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B0EF2983-1276-4190-A89F-69EA324EE5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80B37E3-09AA-4299-9DAB-8600B3F5F3D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9A1062AE-A0E0-449A-8DF2-14B52254B0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E6AE1B4-93BA-4E22-A65D-811E66BD4EE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62FBBB3-046C-4E04-ABA3-F3F2884D7C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165826</xdr:rowOff>
    </xdr:from>
    <xdr:to>
      <xdr:col>85</xdr:col>
      <xdr:colOff>177800</xdr:colOff>
      <xdr:row>108</xdr:row>
      <xdr:rowOff>95976</xdr:rowOff>
    </xdr:to>
    <xdr:sp macro="" textlink="">
      <xdr:nvSpPr>
        <xdr:cNvPr id="680" name="楕円 679">
          <a:extLst>
            <a:ext uri="{FF2B5EF4-FFF2-40B4-BE49-F238E27FC236}">
              <a16:creationId xmlns:a16="http://schemas.microsoft.com/office/drawing/2014/main" id="{AAC987C8-2B13-4897-9DE3-C24BDF9A04DC}"/>
            </a:ext>
          </a:extLst>
        </xdr:cNvPr>
        <xdr:cNvSpPr/>
      </xdr:nvSpPr>
      <xdr:spPr>
        <a:xfrm>
          <a:off x="162687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144253</xdr:rowOff>
    </xdr:from>
    <xdr:ext cx="405111" cy="259045"/>
    <xdr:sp macro="" textlink="">
      <xdr:nvSpPr>
        <xdr:cNvPr id="681" name="【庁舎】&#10;有形固定資産減価償却率該当値テキスト">
          <a:extLst>
            <a:ext uri="{FF2B5EF4-FFF2-40B4-BE49-F238E27FC236}">
              <a16:creationId xmlns:a16="http://schemas.microsoft.com/office/drawing/2014/main" id="{9E173953-075D-4C99-AFBE-481CB8DEBDBC}"/>
            </a:ext>
          </a:extLst>
        </xdr:cNvPr>
        <xdr:cNvSpPr txBox="1"/>
      </xdr:nvSpPr>
      <xdr:spPr>
        <a:xfrm>
          <a:off x="16357600"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165826</xdr:rowOff>
    </xdr:from>
    <xdr:to>
      <xdr:col>81</xdr:col>
      <xdr:colOff>101600</xdr:colOff>
      <xdr:row>108</xdr:row>
      <xdr:rowOff>95976</xdr:rowOff>
    </xdr:to>
    <xdr:sp macro="" textlink="">
      <xdr:nvSpPr>
        <xdr:cNvPr id="682" name="楕円 681">
          <a:extLst>
            <a:ext uri="{FF2B5EF4-FFF2-40B4-BE49-F238E27FC236}">
              <a16:creationId xmlns:a16="http://schemas.microsoft.com/office/drawing/2014/main" id="{C9BB482C-E685-49C3-8DA2-3561D08D45D9}"/>
            </a:ext>
          </a:extLst>
        </xdr:cNvPr>
        <xdr:cNvSpPr/>
      </xdr:nvSpPr>
      <xdr:spPr>
        <a:xfrm>
          <a:off x="15430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45176</xdr:rowOff>
    </xdr:from>
    <xdr:to>
      <xdr:col>85</xdr:col>
      <xdr:colOff>127000</xdr:colOff>
      <xdr:row>108</xdr:row>
      <xdr:rowOff>45176</xdr:rowOff>
    </xdr:to>
    <xdr:cxnSp macro="">
      <xdr:nvCxnSpPr>
        <xdr:cNvPr id="683" name="直線コネクタ 682">
          <a:extLst>
            <a:ext uri="{FF2B5EF4-FFF2-40B4-BE49-F238E27FC236}">
              <a16:creationId xmlns:a16="http://schemas.microsoft.com/office/drawing/2014/main" id="{69C4A3FD-DCEA-4984-A510-B3667BB0A72C}"/>
            </a:ext>
          </a:extLst>
        </xdr:cNvPr>
        <xdr:cNvCxnSpPr/>
      </xdr:nvCxnSpPr>
      <xdr:spPr>
        <a:xfrm>
          <a:off x="15481300" y="1856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133169</xdr:rowOff>
    </xdr:from>
    <xdr:to>
      <xdr:col>76</xdr:col>
      <xdr:colOff>165100</xdr:colOff>
      <xdr:row>108</xdr:row>
      <xdr:rowOff>63319</xdr:rowOff>
    </xdr:to>
    <xdr:sp macro="" textlink="">
      <xdr:nvSpPr>
        <xdr:cNvPr id="684" name="楕円 683">
          <a:extLst>
            <a:ext uri="{FF2B5EF4-FFF2-40B4-BE49-F238E27FC236}">
              <a16:creationId xmlns:a16="http://schemas.microsoft.com/office/drawing/2014/main" id="{B71476B2-B8AA-4681-BB53-CB5F46212835}"/>
            </a:ext>
          </a:extLst>
        </xdr:cNvPr>
        <xdr:cNvSpPr/>
      </xdr:nvSpPr>
      <xdr:spPr>
        <a:xfrm>
          <a:off x="14541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12519</xdr:rowOff>
    </xdr:from>
    <xdr:to>
      <xdr:col>81</xdr:col>
      <xdr:colOff>50800</xdr:colOff>
      <xdr:row>108</xdr:row>
      <xdr:rowOff>45176</xdr:rowOff>
    </xdr:to>
    <xdr:cxnSp macro="">
      <xdr:nvCxnSpPr>
        <xdr:cNvPr id="685" name="直線コネクタ 684">
          <a:extLst>
            <a:ext uri="{FF2B5EF4-FFF2-40B4-BE49-F238E27FC236}">
              <a16:creationId xmlns:a16="http://schemas.microsoft.com/office/drawing/2014/main" id="{C555C18B-00C3-4F6E-90E5-91985A599F88}"/>
            </a:ext>
          </a:extLst>
        </xdr:cNvPr>
        <xdr:cNvCxnSpPr/>
      </xdr:nvCxnSpPr>
      <xdr:spPr>
        <a:xfrm>
          <a:off x="14592300" y="185291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100512</xdr:rowOff>
    </xdr:from>
    <xdr:to>
      <xdr:col>72</xdr:col>
      <xdr:colOff>38100</xdr:colOff>
      <xdr:row>108</xdr:row>
      <xdr:rowOff>30662</xdr:rowOff>
    </xdr:to>
    <xdr:sp macro="" textlink="">
      <xdr:nvSpPr>
        <xdr:cNvPr id="686" name="楕円 685">
          <a:extLst>
            <a:ext uri="{FF2B5EF4-FFF2-40B4-BE49-F238E27FC236}">
              <a16:creationId xmlns:a16="http://schemas.microsoft.com/office/drawing/2014/main" id="{EFD9B4F6-4D2F-49E1-9E9F-B40A987D19C9}"/>
            </a:ext>
          </a:extLst>
        </xdr:cNvPr>
        <xdr:cNvSpPr/>
      </xdr:nvSpPr>
      <xdr:spPr>
        <a:xfrm>
          <a:off x="13652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151312</xdr:rowOff>
    </xdr:from>
    <xdr:to>
      <xdr:col>76</xdr:col>
      <xdr:colOff>114300</xdr:colOff>
      <xdr:row>108</xdr:row>
      <xdr:rowOff>12519</xdr:rowOff>
    </xdr:to>
    <xdr:cxnSp macro="">
      <xdr:nvCxnSpPr>
        <xdr:cNvPr id="687" name="直線コネクタ 686">
          <a:extLst>
            <a:ext uri="{FF2B5EF4-FFF2-40B4-BE49-F238E27FC236}">
              <a16:creationId xmlns:a16="http://schemas.microsoft.com/office/drawing/2014/main" id="{2F821A2A-7194-4ADB-B427-0232F6766919}"/>
            </a:ext>
          </a:extLst>
        </xdr:cNvPr>
        <xdr:cNvCxnSpPr/>
      </xdr:nvCxnSpPr>
      <xdr:spPr>
        <a:xfrm>
          <a:off x="13703300" y="184964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67855</xdr:rowOff>
    </xdr:from>
    <xdr:to>
      <xdr:col>67</xdr:col>
      <xdr:colOff>101600</xdr:colOff>
      <xdr:row>107</xdr:row>
      <xdr:rowOff>169455</xdr:rowOff>
    </xdr:to>
    <xdr:sp macro="" textlink="">
      <xdr:nvSpPr>
        <xdr:cNvPr id="688" name="楕円 687">
          <a:extLst>
            <a:ext uri="{FF2B5EF4-FFF2-40B4-BE49-F238E27FC236}">
              <a16:creationId xmlns:a16="http://schemas.microsoft.com/office/drawing/2014/main" id="{C98A09AF-262C-4780-BCCD-80DA02C40DE5}"/>
            </a:ext>
          </a:extLst>
        </xdr:cNvPr>
        <xdr:cNvSpPr/>
      </xdr:nvSpPr>
      <xdr:spPr>
        <a:xfrm>
          <a:off x="12763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118655</xdr:rowOff>
    </xdr:from>
    <xdr:to>
      <xdr:col>71</xdr:col>
      <xdr:colOff>177800</xdr:colOff>
      <xdr:row>107</xdr:row>
      <xdr:rowOff>151312</xdr:rowOff>
    </xdr:to>
    <xdr:cxnSp macro="">
      <xdr:nvCxnSpPr>
        <xdr:cNvPr id="689" name="直線コネクタ 688">
          <a:extLst>
            <a:ext uri="{FF2B5EF4-FFF2-40B4-BE49-F238E27FC236}">
              <a16:creationId xmlns:a16="http://schemas.microsoft.com/office/drawing/2014/main" id="{ED4ABDF2-AB63-4EA0-B466-A0CF9345FFC2}"/>
            </a:ext>
          </a:extLst>
        </xdr:cNvPr>
        <xdr:cNvCxnSpPr/>
      </xdr:nvCxnSpPr>
      <xdr:spPr>
        <a:xfrm>
          <a:off x="12814300" y="184638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690" name="n_1aveValue【庁舎】&#10;有形固定資産減価償却率">
          <a:extLst>
            <a:ext uri="{FF2B5EF4-FFF2-40B4-BE49-F238E27FC236}">
              <a16:creationId xmlns:a16="http://schemas.microsoft.com/office/drawing/2014/main" id="{8FD72FEE-2006-448D-9BEF-8F4D05961000}"/>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691" name="n_2aveValue【庁舎】&#10;有形固定資産減価償却率">
          <a:extLst>
            <a:ext uri="{FF2B5EF4-FFF2-40B4-BE49-F238E27FC236}">
              <a16:creationId xmlns:a16="http://schemas.microsoft.com/office/drawing/2014/main" id="{AFA7AF46-17DF-4BEE-A9D3-31359064CA6C}"/>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692" name="n_3aveValue【庁舎】&#10;有形固定資産減価償却率">
          <a:extLst>
            <a:ext uri="{FF2B5EF4-FFF2-40B4-BE49-F238E27FC236}">
              <a16:creationId xmlns:a16="http://schemas.microsoft.com/office/drawing/2014/main" id="{54837C09-45BF-4E69-A360-80AED6E5C447}"/>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693" name="n_4aveValue【庁舎】&#10;有形固定資産減価償却率">
          <a:extLst>
            <a:ext uri="{FF2B5EF4-FFF2-40B4-BE49-F238E27FC236}">
              <a16:creationId xmlns:a16="http://schemas.microsoft.com/office/drawing/2014/main" id="{A1458E8E-2DDB-4E30-B29B-5FD6B709672C}"/>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87103</xdr:rowOff>
    </xdr:from>
    <xdr:ext cx="405111" cy="259045"/>
    <xdr:sp macro="" textlink="">
      <xdr:nvSpPr>
        <xdr:cNvPr id="694" name="n_1mainValue【庁舎】&#10;有形固定資産減価償却率">
          <a:extLst>
            <a:ext uri="{FF2B5EF4-FFF2-40B4-BE49-F238E27FC236}">
              <a16:creationId xmlns:a16="http://schemas.microsoft.com/office/drawing/2014/main" id="{0DD52908-2119-458F-A98B-3966739F45CC}"/>
            </a:ext>
          </a:extLst>
        </xdr:cNvPr>
        <xdr:cNvSpPr txBox="1"/>
      </xdr:nvSpPr>
      <xdr:spPr>
        <a:xfrm>
          <a:off x="152660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54446</xdr:rowOff>
    </xdr:from>
    <xdr:ext cx="405111" cy="259045"/>
    <xdr:sp macro="" textlink="">
      <xdr:nvSpPr>
        <xdr:cNvPr id="695" name="n_2mainValue【庁舎】&#10;有形固定資産減価償却率">
          <a:extLst>
            <a:ext uri="{FF2B5EF4-FFF2-40B4-BE49-F238E27FC236}">
              <a16:creationId xmlns:a16="http://schemas.microsoft.com/office/drawing/2014/main" id="{F46A97B5-6064-4822-B36B-FD424C8FF3B1}"/>
            </a:ext>
          </a:extLst>
        </xdr:cNvPr>
        <xdr:cNvSpPr txBox="1"/>
      </xdr:nvSpPr>
      <xdr:spPr>
        <a:xfrm>
          <a:off x="143897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21789</xdr:rowOff>
    </xdr:from>
    <xdr:ext cx="405111" cy="259045"/>
    <xdr:sp macro="" textlink="">
      <xdr:nvSpPr>
        <xdr:cNvPr id="696" name="n_3mainValue【庁舎】&#10;有形固定資産減価償却率">
          <a:extLst>
            <a:ext uri="{FF2B5EF4-FFF2-40B4-BE49-F238E27FC236}">
              <a16:creationId xmlns:a16="http://schemas.microsoft.com/office/drawing/2014/main" id="{B5D1F1D8-9578-47E7-ABFD-931587FFC8B4}"/>
            </a:ext>
          </a:extLst>
        </xdr:cNvPr>
        <xdr:cNvSpPr txBox="1"/>
      </xdr:nvSpPr>
      <xdr:spPr>
        <a:xfrm>
          <a:off x="13500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160582</xdr:rowOff>
    </xdr:from>
    <xdr:ext cx="405111" cy="259045"/>
    <xdr:sp macro="" textlink="">
      <xdr:nvSpPr>
        <xdr:cNvPr id="697" name="n_4mainValue【庁舎】&#10;有形固定資産減価償却率">
          <a:extLst>
            <a:ext uri="{FF2B5EF4-FFF2-40B4-BE49-F238E27FC236}">
              <a16:creationId xmlns:a16="http://schemas.microsoft.com/office/drawing/2014/main" id="{FE996D00-B303-498F-8C32-FED66B1FD839}"/>
            </a:ext>
          </a:extLst>
        </xdr:cNvPr>
        <xdr:cNvSpPr txBox="1"/>
      </xdr:nvSpPr>
      <xdr:spPr>
        <a:xfrm>
          <a:off x="126117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655310CA-10D4-469C-AD3A-21945C73FF2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B2294D5E-957C-42FB-AECB-4EA2E68B6FB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A1B99F6B-45BE-4A10-8698-B4AADC7D8E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6EEBDE1B-595E-4F4F-AC36-1D37E5156B9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33742BA2-B08E-4A6A-9649-E69BC67154D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B39BF2B3-7A39-45C9-88EE-47F1B03D1CC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346C60BB-0EEC-46F1-95F0-4066A2D51A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86A09BC7-4405-4576-9EDD-4313963F30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C48B20C5-E877-4ACA-93E2-4C2ABB86349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C10261BC-CEFB-446B-AAD5-AC2280AAD96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C22288B8-6FFF-4508-827B-CCB3E487F25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EFCFC261-C5B6-45C5-ACE0-BDCC0CC780A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6A65A35E-0BE3-4481-B4FC-243F7869E25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C9254E51-CE38-48F4-9190-3598372E1DA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61289FBC-42B2-4F77-81CF-35556296F28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2589775A-B01D-417E-8EC0-2AD79FFDF1F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DE86F083-4DEB-4BD8-A18B-0DF7D466BE3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3F954CA8-80FA-4995-86E6-CB438A81985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71ADA3F0-C18C-47E2-9984-97349C5076F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7" name="テキスト ボックス 716">
          <a:extLst>
            <a:ext uri="{FF2B5EF4-FFF2-40B4-BE49-F238E27FC236}">
              <a16:creationId xmlns:a16="http://schemas.microsoft.com/office/drawing/2014/main" id="{1F8820AC-BB30-41BD-AD64-95FFFA94AA52}"/>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159D0465-00DF-4D8E-8F26-F85288F661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9" name="テキスト ボックス 718">
          <a:extLst>
            <a:ext uri="{FF2B5EF4-FFF2-40B4-BE49-F238E27FC236}">
              <a16:creationId xmlns:a16="http://schemas.microsoft.com/office/drawing/2014/main" id="{CFCD7117-9823-4D52-ACAE-91D53EF55B8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1518B994-47F0-4D3B-8607-6238D509A90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721" name="直線コネクタ 720">
          <a:extLst>
            <a:ext uri="{FF2B5EF4-FFF2-40B4-BE49-F238E27FC236}">
              <a16:creationId xmlns:a16="http://schemas.microsoft.com/office/drawing/2014/main" id="{4F2A7CBC-3626-4BFD-B2C9-942D87C636BB}"/>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722" name="【庁舎】&#10;一人当たり面積最小値テキスト">
          <a:extLst>
            <a:ext uri="{FF2B5EF4-FFF2-40B4-BE49-F238E27FC236}">
              <a16:creationId xmlns:a16="http://schemas.microsoft.com/office/drawing/2014/main" id="{695CABF2-53FC-4179-9640-3097CBEB7F7E}"/>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723" name="直線コネクタ 722">
          <a:extLst>
            <a:ext uri="{FF2B5EF4-FFF2-40B4-BE49-F238E27FC236}">
              <a16:creationId xmlns:a16="http://schemas.microsoft.com/office/drawing/2014/main" id="{6B166374-6785-45A7-9A35-75AFE35C2EE8}"/>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724" name="【庁舎】&#10;一人当たり面積最大値テキスト">
          <a:extLst>
            <a:ext uri="{FF2B5EF4-FFF2-40B4-BE49-F238E27FC236}">
              <a16:creationId xmlns:a16="http://schemas.microsoft.com/office/drawing/2014/main" id="{1046CE05-054A-40A5-838D-11DF098C54B3}"/>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725" name="直線コネクタ 724">
          <a:extLst>
            <a:ext uri="{FF2B5EF4-FFF2-40B4-BE49-F238E27FC236}">
              <a16:creationId xmlns:a16="http://schemas.microsoft.com/office/drawing/2014/main" id="{3E091059-29EC-4835-B5BF-023925A0184F}"/>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726" name="【庁舎】&#10;一人当たり面積平均値テキスト">
          <a:extLst>
            <a:ext uri="{FF2B5EF4-FFF2-40B4-BE49-F238E27FC236}">
              <a16:creationId xmlns:a16="http://schemas.microsoft.com/office/drawing/2014/main" id="{01770017-852C-4951-9C3B-0ED0160812AC}"/>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727" name="フローチャート: 判断 726">
          <a:extLst>
            <a:ext uri="{FF2B5EF4-FFF2-40B4-BE49-F238E27FC236}">
              <a16:creationId xmlns:a16="http://schemas.microsoft.com/office/drawing/2014/main" id="{8564144C-7F23-40AC-B9CC-4BF86CCB72F6}"/>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728" name="フローチャート: 判断 727">
          <a:extLst>
            <a:ext uri="{FF2B5EF4-FFF2-40B4-BE49-F238E27FC236}">
              <a16:creationId xmlns:a16="http://schemas.microsoft.com/office/drawing/2014/main" id="{82602D3B-DA18-4B4F-8D74-71B7CEFAE887}"/>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729" name="フローチャート: 判断 728">
          <a:extLst>
            <a:ext uri="{FF2B5EF4-FFF2-40B4-BE49-F238E27FC236}">
              <a16:creationId xmlns:a16="http://schemas.microsoft.com/office/drawing/2014/main" id="{4249A797-F25E-422C-943C-603CAB2EE587}"/>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730" name="フローチャート: 判断 729">
          <a:extLst>
            <a:ext uri="{FF2B5EF4-FFF2-40B4-BE49-F238E27FC236}">
              <a16:creationId xmlns:a16="http://schemas.microsoft.com/office/drawing/2014/main" id="{B2BB6333-FF5B-4265-A202-135E05CC930E}"/>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731" name="フローチャート: 判断 730">
          <a:extLst>
            <a:ext uri="{FF2B5EF4-FFF2-40B4-BE49-F238E27FC236}">
              <a16:creationId xmlns:a16="http://schemas.microsoft.com/office/drawing/2014/main" id="{DE3F49DD-BE39-4848-B3ED-2C3B837E6A8A}"/>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367A63B5-AB75-44DC-9355-A527C866D0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4D0C6AD-9C23-4635-BD9A-3D3CFC2D21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F572597-1DCC-4DAD-8D9D-B82EAC6E01E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6C4EFC4-A828-4EE7-BCB1-589A99F56D7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C5BC4E41-1BD2-402C-AC50-6CBD986B66E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24764</xdr:rowOff>
    </xdr:from>
    <xdr:to>
      <xdr:col>116</xdr:col>
      <xdr:colOff>114300</xdr:colOff>
      <xdr:row>108</xdr:row>
      <xdr:rowOff>126364</xdr:rowOff>
    </xdr:to>
    <xdr:sp macro="" textlink="">
      <xdr:nvSpPr>
        <xdr:cNvPr id="737" name="楕円 736">
          <a:extLst>
            <a:ext uri="{FF2B5EF4-FFF2-40B4-BE49-F238E27FC236}">
              <a16:creationId xmlns:a16="http://schemas.microsoft.com/office/drawing/2014/main" id="{4DB5E3BE-33DD-4F83-8BED-338F8A298EB7}"/>
            </a:ext>
          </a:extLst>
        </xdr:cNvPr>
        <xdr:cNvSpPr/>
      </xdr:nvSpPr>
      <xdr:spPr>
        <a:xfrm>
          <a:off x="22110700" y="18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129810</xdr:rowOff>
    </xdr:from>
    <xdr:ext cx="469744" cy="259045"/>
    <xdr:sp macro="" textlink="">
      <xdr:nvSpPr>
        <xdr:cNvPr id="738" name="【庁舎】&#10;一人当たり面積該当値テキスト">
          <a:extLst>
            <a:ext uri="{FF2B5EF4-FFF2-40B4-BE49-F238E27FC236}">
              <a16:creationId xmlns:a16="http://schemas.microsoft.com/office/drawing/2014/main" id="{12FFD0D6-BEC5-487B-9F4E-948D4FC81ABF}"/>
            </a:ext>
          </a:extLst>
        </xdr:cNvPr>
        <xdr:cNvSpPr txBox="1"/>
      </xdr:nvSpPr>
      <xdr:spPr>
        <a:xfrm>
          <a:off x="22199600" y="184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27051</xdr:rowOff>
    </xdr:from>
    <xdr:to>
      <xdr:col>112</xdr:col>
      <xdr:colOff>38100</xdr:colOff>
      <xdr:row>108</xdr:row>
      <xdr:rowOff>128651</xdr:rowOff>
    </xdr:to>
    <xdr:sp macro="" textlink="">
      <xdr:nvSpPr>
        <xdr:cNvPr id="739" name="楕円 738">
          <a:extLst>
            <a:ext uri="{FF2B5EF4-FFF2-40B4-BE49-F238E27FC236}">
              <a16:creationId xmlns:a16="http://schemas.microsoft.com/office/drawing/2014/main" id="{B8B9A74A-C5F5-4E05-80F2-29874E65476E}"/>
            </a:ext>
          </a:extLst>
        </xdr:cNvPr>
        <xdr:cNvSpPr/>
      </xdr:nvSpPr>
      <xdr:spPr>
        <a:xfrm>
          <a:off x="21272500" y="185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75564</xdr:rowOff>
    </xdr:from>
    <xdr:to>
      <xdr:col>116</xdr:col>
      <xdr:colOff>63500</xdr:colOff>
      <xdr:row>108</xdr:row>
      <xdr:rowOff>77851</xdr:rowOff>
    </xdr:to>
    <xdr:cxnSp macro="">
      <xdr:nvCxnSpPr>
        <xdr:cNvPr id="740" name="直線コネクタ 739">
          <a:extLst>
            <a:ext uri="{FF2B5EF4-FFF2-40B4-BE49-F238E27FC236}">
              <a16:creationId xmlns:a16="http://schemas.microsoft.com/office/drawing/2014/main" id="{03217C9A-BF4D-4BFD-BBEC-D1A919820D60}"/>
            </a:ext>
          </a:extLst>
        </xdr:cNvPr>
        <xdr:cNvCxnSpPr/>
      </xdr:nvCxnSpPr>
      <xdr:spPr>
        <a:xfrm flipV="1">
          <a:off x="21323300" y="1859216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28448</xdr:rowOff>
    </xdr:from>
    <xdr:to>
      <xdr:col>107</xdr:col>
      <xdr:colOff>101600</xdr:colOff>
      <xdr:row>108</xdr:row>
      <xdr:rowOff>130048</xdr:rowOff>
    </xdr:to>
    <xdr:sp macro="" textlink="">
      <xdr:nvSpPr>
        <xdr:cNvPr id="741" name="楕円 740">
          <a:extLst>
            <a:ext uri="{FF2B5EF4-FFF2-40B4-BE49-F238E27FC236}">
              <a16:creationId xmlns:a16="http://schemas.microsoft.com/office/drawing/2014/main" id="{CC97953C-781C-4546-B9AD-121ECCE3FD50}"/>
            </a:ext>
          </a:extLst>
        </xdr:cNvPr>
        <xdr:cNvSpPr/>
      </xdr:nvSpPr>
      <xdr:spPr>
        <a:xfrm>
          <a:off x="203835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77851</xdr:rowOff>
    </xdr:from>
    <xdr:to>
      <xdr:col>111</xdr:col>
      <xdr:colOff>177800</xdr:colOff>
      <xdr:row>108</xdr:row>
      <xdr:rowOff>79248</xdr:rowOff>
    </xdr:to>
    <xdr:cxnSp macro="">
      <xdr:nvCxnSpPr>
        <xdr:cNvPr id="742" name="直線コネクタ 741">
          <a:extLst>
            <a:ext uri="{FF2B5EF4-FFF2-40B4-BE49-F238E27FC236}">
              <a16:creationId xmlns:a16="http://schemas.microsoft.com/office/drawing/2014/main" id="{95AF07DB-EA3B-434D-899D-EFCDD031750C}"/>
            </a:ext>
          </a:extLst>
        </xdr:cNvPr>
        <xdr:cNvCxnSpPr/>
      </xdr:nvCxnSpPr>
      <xdr:spPr>
        <a:xfrm flipV="1">
          <a:off x="20434300" y="18594451"/>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30607</xdr:rowOff>
    </xdr:from>
    <xdr:to>
      <xdr:col>102</xdr:col>
      <xdr:colOff>165100</xdr:colOff>
      <xdr:row>108</xdr:row>
      <xdr:rowOff>132207</xdr:rowOff>
    </xdr:to>
    <xdr:sp macro="" textlink="">
      <xdr:nvSpPr>
        <xdr:cNvPr id="743" name="楕円 742">
          <a:extLst>
            <a:ext uri="{FF2B5EF4-FFF2-40B4-BE49-F238E27FC236}">
              <a16:creationId xmlns:a16="http://schemas.microsoft.com/office/drawing/2014/main" id="{6B85998A-2A17-41BC-9DEC-4C47E484A725}"/>
            </a:ext>
          </a:extLst>
        </xdr:cNvPr>
        <xdr:cNvSpPr/>
      </xdr:nvSpPr>
      <xdr:spPr>
        <a:xfrm>
          <a:off x="19494500" y="185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79248</xdr:rowOff>
    </xdr:from>
    <xdr:to>
      <xdr:col>107</xdr:col>
      <xdr:colOff>50800</xdr:colOff>
      <xdr:row>108</xdr:row>
      <xdr:rowOff>81407</xdr:rowOff>
    </xdr:to>
    <xdr:cxnSp macro="">
      <xdr:nvCxnSpPr>
        <xdr:cNvPr id="744" name="直線コネクタ 743">
          <a:extLst>
            <a:ext uri="{FF2B5EF4-FFF2-40B4-BE49-F238E27FC236}">
              <a16:creationId xmlns:a16="http://schemas.microsoft.com/office/drawing/2014/main" id="{FEA4BA6B-0AD5-4869-BE55-E916C1EF16B0}"/>
            </a:ext>
          </a:extLst>
        </xdr:cNvPr>
        <xdr:cNvCxnSpPr/>
      </xdr:nvCxnSpPr>
      <xdr:spPr>
        <a:xfrm flipV="1">
          <a:off x="19545300" y="18595848"/>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32258</xdr:rowOff>
    </xdr:from>
    <xdr:to>
      <xdr:col>98</xdr:col>
      <xdr:colOff>38100</xdr:colOff>
      <xdr:row>108</xdr:row>
      <xdr:rowOff>133858</xdr:rowOff>
    </xdr:to>
    <xdr:sp macro="" textlink="">
      <xdr:nvSpPr>
        <xdr:cNvPr id="745" name="楕円 744">
          <a:extLst>
            <a:ext uri="{FF2B5EF4-FFF2-40B4-BE49-F238E27FC236}">
              <a16:creationId xmlns:a16="http://schemas.microsoft.com/office/drawing/2014/main" id="{C12C7CC9-0CF2-4E06-85E8-4D931BC73751}"/>
            </a:ext>
          </a:extLst>
        </xdr:cNvPr>
        <xdr:cNvSpPr/>
      </xdr:nvSpPr>
      <xdr:spPr>
        <a:xfrm>
          <a:off x="18605500" y="185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81407</xdr:rowOff>
    </xdr:from>
    <xdr:to>
      <xdr:col>102</xdr:col>
      <xdr:colOff>114300</xdr:colOff>
      <xdr:row>108</xdr:row>
      <xdr:rowOff>83058</xdr:rowOff>
    </xdr:to>
    <xdr:cxnSp macro="">
      <xdr:nvCxnSpPr>
        <xdr:cNvPr id="746" name="直線コネクタ 745">
          <a:extLst>
            <a:ext uri="{FF2B5EF4-FFF2-40B4-BE49-F238E27FC236}">
              <a16:creationId xmlns:a16="http://schemas.microsoft.com/office/drawing/2014/main" id="{2F465BEE-F1F7-4A8F-85B0-49020BDE6F90}"/>
            </a:ext>
          </a:extLst>
        </xdr:cNvPr>
        <xdr:cNvCxnSpPr/>
      </xdr:nvCxnSpPr>
      <xdr:spPr>
        <a:xfrm flipV="1">
          <a:off x="18656300" y="1859800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747" name="n_1aveValue【庁舎】&#10;一人当たり面積">
          <a:extLst>
            <a:ext uri="{FF2B5EF4-FFF2-40B4-BE49-F238E27FC236}">
              <a16:creationId xmlns:a16="http://schemas.microsoft.com/office/drawing/2014/main" id="{C36655D4-3140-4ECE-90F0-F0A22E6E05A2}"/>
            </a:ext>
          </a:extLst>
        </xdr:cNvPr>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748" name="n_2aveValue【庁舎】&#10;一人当たり面積">
          <a:extLst>
            <a:ext uri="{FF2B5EF4-FFF2-40B4-BE49-F238E27FC236}">
              <a16:creationId xmlns:a16="http://schemas.microsoft.com/office/drawing/2014/main" id="{2F66C2A0-D853-46F1-AB80-404F208DACAA}"/>
            </a:ext>
          </a:extLst>
        </xdr:cNvPr>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749" name="n_3aveValue【庁舎】&#10;一人当たり面積">
          <a:extLst>
            <a:ext uri="{FF2B5EF4-FFF2-40B4-BE49-F238E27FC236}">
              <a16:creationId xmlns:a16="http://schemas.microsoft.com/office/drawing/2014/main" id="{3EA4F900-CDD9-4211-B156-806606CA8FCE}"/>
            </a:ext>
          </a:extLst>
        </xdr:cNvPr>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750" name="n_4aveValue【庁舎】&#10;一人当たり面積">
          <a:extLst>
            <a:ext uri="{FF2B5EF4-FFF2-40B4-BE49-F238E27FC236}">
              <a16:creationId xmlns:a16="http://schemas.microsoft.com/office/drawing/2014/main" id="{26F8FC9F-B824-4237-9929-58B3BF3ADCCB}"/>
            </a:ext>
          </a:extLst>
        </xdr:cNvPr>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119778</xdr:rowOff>
    </xdr:from>
    <xdr:ext cx="469744" cy="259045"/>
    <xdr:sp macro="" textlink="">
      <xdr:nvSpPr>
        <xdr:cNvPr id="751" name="n_1mainValue【庁舎】&#10;一人当たり面積">
          <a:extLst>
            <a:ext uri="{FF2B5EF4-FFF2-40B4-BE49-F238E27FC236}">
              <a16:creationId xmlns:a16="http://schemas.microsoft.com/office/drawing/2014/main" id="{EE975C3F-C9DA-455F-8530-2831C22F9FA8}"/>
            </a:ext>
          </a:extLst>
        </xdr:cNvPr>
        <xdr:cNvSpPr txBox="1"/>
      </xdr:nvSpPr>
      <xdr:spPr>
        <a:xfrm>
          <a:off x="21075727" y="1863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121175</xdr:rowOff>
    </xdr:from>
    <xdr:ext cx="469744" cy="259045"/>
    <xdr:sp macro="" textlink="">
      <xdr:nvSpPr>
        <xdr:cNvPr id="752" name="n_2mainValue【庁舎】&#10;一人当たり面積">
          <a:extLst>
            <a:ext uri="{FF2B5EF4-FFF2-40B4-BE49-F238E27FC236}">
              <a16:creationId xmlns:a16="http://schemas.microsoft.com/office/drawing/2014/main" id="{1037A22F-DC9A-4BE1-8A2B-424CC3EB8974}"/>
            </a:ext>
          </a:extLst>
        </xdr:cNvPr>
        <xdr:cNvSpPr txBox="1"/>
      </xdr:nvSpPr>
      <xdr:spPr>
        <a:xfrm>
          <a:off x="20199427"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123334</xdr:rowOff>
    </xdr:from>
    <xdr:ext cx="469744" cy="259045"/>
    <xdr:sp macro="" textlink="">
      <xdr:nvSpPr>
        <xdr:cNvPr id="753" name="n_3mainValue【庁舎】&#10;一人当たり面積">
          <a:extLst>
            <a:ext uri="{FF2B5EF4-FFF2-40B4-BE49-F238E27FC236}">
              <a16:creationId xmlns:a16="http://schemas.microsoft.com/office/drawing/2014/main" id="{9933EE85-2633-4715-887A-ED8F50C62C2F}"/>
            </a:ext>
          </a:extLst>
        </xdr:cNvPr>
        <xdr:cNvSpPr txBox="1"/>
      </xdr:nvSpPr>
      <xdr:spPr>
        <a:xfrm>
          <a:off x="19310427" y="186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124985</xdr:rowOff>
    </xdr:from>
    <xdr:ext cx="469744" cy="259045"/>
    <xdr:sp macro="" textlink="">
      <xdr:nvSpPr>
        <xdr:cNvPr id="754" name="n_4mainValue【庁舎】&#10;一人当たり面積">
          <a:extLst>
            <a:ext uri="{FF2B5EF4-FFF2-40B4-BE49-F238E27FC236}">
              <a16:creationId xmlns:a16="http://schemas.microsoft.com/office/drawing/2014/main" id="{517C1C60-34B0-42D9-A9A3-46D41D5502D5}"/>
            </a:ext>
          </a:extLst>
        </xdr:cNvPr>
        <xdr:cNvSpPr txBox="1"/>
      </xdr:nvSpPr>
      <xdr:spPr>
        <a:xfrm>
          <a:off x="18421427"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AB4932B5-1DE9-4A9E-9A06-BFA65B55FB0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A20D0169-F3B3-46F4-A017-E37D89845B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6421564E-182C-4C56-8076-EA624B6E3F2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体育館・プール、福祉施設、消防施設、庁舎において、類似団体と比較して減価償却率が高く、老朽化が進んでいる状況にある。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特に庁舎に関しては</a:t>
          </a:r>
          <a:r>
            <a:rPr kumimoji="1" lang="en-US" altLang="ja-JP" sz="1300">
              <a:latin typeface="ＭＳ Ｐゴシック" panose="020B0600070205080204" pitchFamily="50" charset="-128"/>
              <a:ea typeface="ＭＳ Ｐゴシック" panose="020B0600070205080204" pitchFamily="50" charset="-128"/>
            </a:rPr>
            <a:t>90.1%</a:t>
          </a:r>
          <a:r>
            <a:rPr kumimoji="1" lang="ja-JP" altLang="en-US" sz="1300">
              <a:latin typeface="ＭＳ Ｐゴシック" panose="020B0600070205080204" pitchFamily="50" charset="-128"/>
              <a:ea typeface="ＭＳ Ｐゴシック" panose="020B0600070205080204" pitchFamily="50" charset="-128"/>
            </a:rPr>
            <a:t>となっており、老朽化が進んでいることに加え、浸水区域にあるため、移転に向けて事業を進めている。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
3,813
56.62
3,854,202
3,459,843
357,878
2,366,941
3,720,392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対前年度比０．０１ポイント減の０．１６となった。</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平成１３年度の０．２０から僅かに上昇し、平成１９年度は０．２４となっていたが、</a:t>
          </a:r>
          <a:r>
            <a:rPr lang="ja-JP" altLang="ja-JP" sz="1100" b="0" i="0" baseline="0">
              <a:solidFill>
                <a:schemeClr val="dk1"/>
              </a:solidFill>
              <a:effectLst/>
              <a:latin typeface="+mn-lt"/>
              <a:ea typeface="+mn-ea"/>
              <a:cs typeface="+mn-cs"/>
            </a:rPr>
            <a:t>近年は</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傾向にあり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においては、</a:t>
          </a:r>
          <a:r>
            <a:rPr lang="ja-JP" altLang="ja-JP" sz="1100" b="0" i="0" baseline="0">
              <a:solidFill>
                <a:schemeClr val="dk1"/>
              </a:solidFill>
              <a:effectLst/>
              <a:latin typeface="+mn-lt"/>
              <a:ea typeface="+mn-ea"/>
              <a:cs typeface="+mn-cs"/>
            </a:rPr>
            <a:t>類似団体平均を０．０７下回っている。これは、人口の減少や</a:t>
          </a:r>
          <a:r>
            <a:rPr lang="ja-JP" altLang="en-US" sz="1100" b="0" i="0" baseline="0">
              <a:solidFill>
                <a:schemeClr val="dk1"/>
              </a:solidFill>
              <a:effectLst/>
              <a:latin typeface="+mn-lt"/>
              <a:ea typeface="+mn-ea"/>
              <a:cs typeface="+mn-cs"/>
            </a:rPr>
            <a:t>全国平均を上回る高齢化率（令和３年末５２．４％）に加え</a:t>
          </a:r>
          <a:r>
            <a:rPr lang="ja-JP" altLang="ja-JP" sz="1100" b="0" i="0" baseline="0">
              <a:solidFill>
                <a:schemeClr val="dk1"/>
              </a:solidFill>
              <a:effectLst/>
              <a:latin typeface="+mn-lt"/>
              <a:ea typeface="+mn-ea"/>
              <a:cs typeface="+mn-cs"/>
            </a:rPr>
            <a:t>、漁業</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農業の不振、町内に大きな企業が無いなど財政基盤が弱いためで</a:t>
          </a:r>
          <a:r>
            <a:rPr lang="ja-JP" altLang="en-US" sz="1100" b="0" i="0" baseline="0">
              <a:solidFill>
                <a:schemeClr val="dk1"/>
              </a:solidFill>
              <a:effectLst/>
              <a:latin typeface="+mn-lt"/>
              <a:ea typeface="+mn-ea"/>
              <a:cs typeface="+mn-cs"/>
            </a:rPr>
            <a:t>もあるが、今後も財源の確保とともに行政の効率化に努めることにより、財政の健全化を図る。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９．７</a:t>
          </a:r>
          <a:r>
            <a:rPr lang="ja-JP" altLang="ja-JP" sz="1100" b="0" i="0" baseline="0">
              <a:solidFill>
                <a:schemeClr val="dk1"/>
              </a:solidFill>
              <a:effectLst/>
              <a:latin typeface="+mn-lt"/>
              <a:ea typeface="+mn-ea"/>
              <a:cs typeface="+mn-cs"/>
            </a:rPr>
            <a:t>ポイント減の</a:t>
          </a:r>
          <a:r>
            <a:rPr lang="ja-JP" altLang="en-US" sz="1100" b="0" i="0" baseline="0">
              <a:solidFill>
                <a:schemeClr val="dk1"/>
              </a:solidFill>
              <a:effectLst/>
              <a:latin typeface="+mn-lt"/>
              <a:ea typeface="+mn-ea"/>
              <a:cs typeface="+mn-cs"/>
            </a:rPr>
            <a:t>８７．９％となったが、</a:t>
          </a:r>
          <a:r>
            <a:rPr lang="ja-JP" altLang="ja-JP" sz="1100" b="0" i="0" baseline="0">
              <a:solidFill>
                <a:schemeClr val="dk1"/>
              </a:solidFill>
              <a:effectLst/>
              <a:latin typeface="+mn-lt"/>
              <a:ea typeface="+mn-ea"/>
              <a:cs typeface="+mn-cs"/>
            </a:rPr>
            <a:t>類似団体平均に比べ</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２ポイント上</a:t>
          </a:r>
          <a:r>
            <a:rPr lang="ja-JP" altLang="ja-JP" sz="1100" b="0" i="0" baseline="0">
              <a:solidFill>
                <a:schemeClr val="dk1"/>
              </a:solidFill>
              <a:effectLst/>
              <a:latin typeface="+mn-lt"/>
              <a:ea typeface="+mn-ea"/>
              <a:cs typeface="+mn-cs"/>
            </a:rPr>
            <a:t>回っている。税収の</a:t>
          </a:r>
          <a:r>
            <a:rPr lang="ja-JP" altLang="en-US" sz="1100" b="0" i="0" baseline="0">
              <a:solidFill>
                <a:schemeClr val="dk1"/>
              </a:solidFill>
              <a:effectLst/>
              <a:latin typeface="+mn-lt"/>
              <a:ea typeface="+mn-ea"/>
              <a:cs typeface="+mn-cs"/>
            </a:rPr>
            <a:t>減少や</a:t>
          </a:r>
          <a:r>
            <a:rPr lang="ja-JP" altLang="ja-JP" sz="1100" b="0" i="0" baseline="0">
              <a:solidFill>
                <a:schemeClr val="dk1"/>
              </a:solidFill>
              <a:effectLst/>
              <a:latin typeface="+mn-lt"/>
              <a:ea typeface="+mn-ea"/>
              <a:cs typeface="+mn-cs"/>
            </a:rPr>
            <a:t>、平成２０年度以降</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大型事業が続いており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町債の元金償還の増加など</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あ</a:t>
          </a:r>
          <a:r>
            <a:rPr lang="ja-JP" altLang="en-US" sz="1100" b="0" i="0" baseline="0">
              <a:solidFill>
                <a:schemeClr val="dk1"/>
              </a:solidFill>
              <a:effectLst/>
              <a:latin typeface="+mn-lt"/>
              <a:ea typeface="+mn-ea"/>
              <a:cs typeface="+mn-cs"/>
            </a:rPr>
            <a:t>ることから</a:t>
          </a:r>
          <a:r>
            <a:rPr lang="ja-JP" altLang="ja-JP" sz="1100" b="0" i="0" baseline="0">
              <a:solidFill>
                <a:schemeClr val="dk1"/>
              </a:solidFill>
              <a:effectLst/>
              <a:latin typeface="+mn-lt"/>
              <a:ea typeface="+mn-ea"/>
              <a:cs typeface="+mn-cs"/>
            </a:rPr>
            <a:t>、今後も上昇する見込みである。</a:t>
          </a:r>
          <a:r>
            <a:rPr lang="ja-JP" altLang="en-US" sz="1100" b="0" i="0" baseline="0">
              <a:solidFill>
                <a:schemeClr val="dk1"/>
              </a:solidFill>
              <a:effectLst/>
              <a:latin typeface="+mn-lt"/>
              <a:ea typeface="+mn-ea"/>
              <a:cs typeface="+mn-cs"/>
            </a:rPr>
            <a:t>事務事業の見直しを進めるとともに、全ての事務事業の優先度を厳しく点検し、優先度の低い事務事業について計画的に廃止・縮小を進め、経常経費の削減を図る。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82677</xdr:rowOff>
    </xdr:from>
    <xdr:to>
      <xdr:col>23</xdr:col>
      <xdr:colOff>133350</xdr:colOff>
      <xdr:row>66</xdr:row>
      <xdr:rowOff>145288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26927"/>
          <a:ext cx="8382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145288</xdr:rowOff>
    </xdr:from>
    <xdr:to>
      <xdr:col>19</xdr:col>
      <xdr:colOff>133350</xdr:colOff>
      <xdr:row>66</xdr:row>
      <xdr:rowOff>157353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4609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142875</xdr:rowOff>
    </xdr:from>
    <xdr:to>
      <xdr:col>15</xdr:col>
      <xdr:colOff>82550</xdr:colOff>
      <xdr:row>66</xdr:row>
      <xdr:rowOff>157353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45857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77724</xdr:rowOff>
    </xdr:from>
    <xdr:to>
      <xdr:col>11</xdr:col>
      <xdr:colOff>31750</xdr:colOff>
      <xdr:row>66</xdr:row>
      <xdr:rowOff>142875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9342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3954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4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94488</xdr:rowOff>
    </xdr:from>
    <xdr:to>
      <xdr:col>19</xdr:col>
      <xdr:colOff>184150</xdr:colOff>
      <xdr:row>67</xdr:row>
      <xdr:rowOff>24638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9415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9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106553</xdr:rowOff>
    </xdr:from>
    <xdr:to>
      <xdr:col>15</xdr:col>
      <xdr:colOff>133350</xdr:colOff>
      <xdr:row>67</xdr:row>
      <xdr:rowOff>36703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21480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0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92075</xdr:rowOff>
    </xdr:from>
    <xdr:to>
      <xdr:col>11</xdr:col>
      <xdr:colOff>82550</xdr:colOff>
      <xdr:row>67</xdr:row>
      <xdr:rowOff>22225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7002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26924</xdr:rowOff>
    </xdr:from>
    <xdr:to>
      <xdr:col>7</xdr:col>
      <xdr:colOff>31750</xdr:colOff>
      <xdr:row>66</xdr:row>
      <xdr:rowOff>128524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113301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人口１人当たり人件費、物件費、維持補修費の合計は、</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６６５</a:t>
          </a:r>
          <a:r>
            <a:rPr lang="ja-JP" altLang="ja-JP" sz="1100" b="0" i="0" baseline="0">
              <a:solidFill>
                <a:schemeClr val="dk1"/>
              </a:solidFill>
              <a:effectLst/>
              <a:latin typeface="+mn-lt"/>
              <a:ea typeface="+mn-ea"/>
              <a:cs typeface="+mn-cs"/>
            </a:rPr>
            <a:t>円で類似団体平均より</a:t>
          </a:r>
          <a:r>
            <a:rPr lang="ja-JP" altLang="en-US" sz="1100" b="0" i="0" baseline="0">
              <a:solidFill>
                <a:schemeClr val="dk1"/>
              </a:solidFill>
              <a:effectLst/>
              <a:latin typeface="+mn-lt"/>
              <a:ea typeface="+mn-ea"/>
              <a:cs typeface="+mn-cs"/>
            </a:rPr>
            <a:t>１９５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６１５</a:t>
          </a:r>
          <a:r>
            <a:rPr lang="ja-JP" altLang="ja-JP" sz="1100" b="0" i="0" baseline="0">
              <a:solidFill>
                <a:schemeClr val="dk1"/>
              </a:solidFill>
              <a:effectLst/>
              <a:latin typeface="+mn-lt"/>
              <a:ea typeface="+mn-ea"/>
              <a:cs typeface="+mn-cs"/>
            </a:rPr>
            <a:t>円下回っているものの、県内市町村平均より１</a:t>
          </a:r>
          <a:r>
            <a:rPr lang="ja-JP" altLang="en-US" sz="1100" b="0" i="0" baseline="0">
              <a:solidFill>
                <a:schemeClr val="dk1"/>
              </a:solidFill>
              <a:effectLst/>
              <a:latin typeface="+mn-lt"/>
              <a:ea typeface="+mn-ea"/>
              <a:cs typeface="+mn-cs"/>
            </a:rPr>
            <a:t>４０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３５６</a:t>
          </a:r>
          <a:r>
            <a:rPr lang="ja-JP" altLang="ja-JP" sz="1100" b="0" i="0" baseline="0">
              <a:solidFill>
                <a:schemeClr val="dk1"/>
              </a:solidFill>
              <a:effectLst/>
              <a:latin typeface="+mn-lt"/>
              <a:ea typeface="+mn-ea"/>
              <a:cs typeface="+mn-cs"/>
            </a:rPr>
            <a:t>円上回っている。人口規模が小さな団体</a:t>
          </a:r>
          <a:r>
            <a:rPr lang="ja-JP" altLang="en-US" sz="1100" b="0" i="0" baseline="0">
              <a:solidFill>
                <a:schemeClr val="dk1"/>
              </a:solidFill>
              <a:effectLst/>
              <a:latin typeface="+mn-lt"/>
              <a:ea typeface="+mn-ea"/>
              <a:cs typeface="+mn-cs"/>
            </a:rPr>
            <a:t>ではあるが</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経費の</a:t>
          </a:r>
          <a:r>
            <a:rPr lang="ja-JP" altLang="ja-JP" sz="1100" b="0" i="0" baseline="0">
              <a:solidFill>
                <a:schemeClr val="dk1"/>
              </a:solidFill>
              <a:effectLst/>
              <a:latin typeface="+mn-lt"/>
              <a:ea typeface="+mn-ea"/>
              <a:cs typeface="+mn-cs"/>
            </a:rPr>
            <a:t>抑制に努</a:t>
          </a:r>
          <a:r>
            <a:rPr lang="ja-JP" altLang="en-US" sz="1100" b="0" i="0" baseline="0">
              <a:solidFill>
                <a:schemeClr val="dk1"/>
              </a:solidFill>
              <a:effectLst/>
              <a:latin typeface="+mn-lt"/>
              <a:ea typeface="+mn-ea"/>
              <a:cs typeface="+mn-cs"/>
            </a:rPr>
            <a:t>め、効率的な行財政運営に努める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133606</xdr:rowOff>
    </xdr:from>
    <xdr:to>
      <xdr:col>23</xdr:col>
      <xdr:colOff>133350</xdr:colOff>
      <xdr:row>81</xdr:row>
      <xdr:rowOff>143094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21056"/>
          <a:ext cx="8382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130711</xdr:rowOff>
    </xdr:from>
    <xdr:to>
      <xdr:col>19</xdr:col>
      <xdr:colOff>133350</xdr:colOff>
      <xdr:row>81</xdr:row>
      <xdr:rowOff>133606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18161"/>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121168</xdr:rowOff>
    </xdr:from>
    <xdr:to>
      <xdr:col>15</xdr:col>
      <xdr:colOff>82550</xdr:colOff>
      <xdr:row>81</xdr:row>
      <xdr:rowOff>130711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08618"/>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114871</xdr:rowOff>
    </xdr:from>
    <xdr:to>
      <xdr:col>11</xdr:col>
      <xdr:colOff>31750</xdr:colOff>
      <xdr:row>81</xdr:row>
      <xdr:rowOff>121168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02321"/>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92294</xdr:rowOff>
    </xdr:from>
    <xdr:to>
      <xdr:col>23</xdr:col>
      <xdr:colOff>184150</xdr:colOff>
      <xdr:row>82</xdr:row>
      <xdr:rowOff>22444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13571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0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82806</xdr:rowOff>
    </xdr:from>
    <xdr:to>
      <xdr:col>19</xdr:col>
      <xdr:colOff>184150</xdr:colOff>
      <xdr:row>82</xdr:row>
      <xdr:rowOff>12956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23133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3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79911</xdr:rowOff>
    </xdr:from>
    <xdr:to>
      <xdr:col>15</xdr:col>
      <xdr:colOff>133350</xdr:colOff>
      <xdr:row>82</xdr:row>
      <xdr:rowOff>10061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20238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3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70368</xdr:rowOff>
    </xdr:from>
    <xdr:to>
      <xdr:col>11</xdr:col>
      <xdr:colOff>82550</xdr:colOff>
      <xdr:row>82</xdr:row>
      <xdr:rowOff>518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5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10695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2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64071</xdr:rowOff>
    </xdr:from>
    <xdr:to>
      <xdr:col>7</xdr:col>
      <xdr:colOff>31750</xdr:colOff>
      <xdr:row>81</xdr:row>
      <xdr:rowOff>165671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5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平成１７年度に職員給の級別に１～８％の</a:t>
          </a:r>
          <a:r>
            <a:rPr lang="ja-JP" altLang="en-US" sz="1100" b="0" i="0" baseline="0">
              <a:solidFill>
                <a:schemeClr val="dk1"/>
              </a:solidFill>
              <a:effectLst/>
              <a:latin typeface="+mn-lt"/>
              <a:ea typeface="+mn-ea"/>
              <a:cs typeface="+mn-cs"/>
            </a:rPr>
            <a:t>給与</a:t>
          </a:r>
          <a:r>
            <a:rPr lang="ja-JP" altLang="ja-JP" sz="1100" b="0" i="0" baseline="0">
              <a:solidFill>
                <a:schemeClr val="dk1"/>
              </a:solidFill>
              <a:effectLst/>
              <a:latin typeface="+mn-lt"/>
              <a:ea typeface="+mn-ea"/>
              <a:cs typeface="+mn-cs"/>
            </a:rPr>
            <a:t>削減を実施</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平均で６．５％の削減となり、前年ラスパイレス指数より６．５ポイント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の９１．９となった。平成１８年度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平成２１年度までは、全職員３％の削減としたが、平成２２年度より取りやめた。平成２４年度は１００を超えてい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が、これは国の給与カットに伴うものであり、</a:t>
          </a:r>
          <a:r>
            <a:rPr lang="ja-JP" altLang="en-US" sz="1100" b="0" i="0" baseline="0">
              <a:solidFill>
                <a:schemeClr val="dk1"/>
              </a:solidFill>
              <a:effectLst/>
              <a:latin typeface="+mn-lt"/>
              <a:ea typeface="+mn-ea"/>
              <a:cs typeface="+mn-cs"/>
            </a:rPr>
            <a:t>近年は全国平均よりも低い水準にある。</a:t>
          </a:r>
          <a:r>
            <a:rPr lang="ja-JP" altLang="ja-JP" sz="1100" b="0" i="0" baseline="0">
              <a:solidFill>
                <a:schemeClr val="dk1"/>
              </a:solidFill>
              <a:effectLst/>
              <a:latin typeface="+mn-lt"/>
              <a:ea typeface="+mn-ea"/>
              <a:cs typeface="+mn-cs"/>
            </a:rPr>
            <a:t>ただし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類似団体平均より１．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上回っており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今後も引き続き人件費の抑制</a:t>
          </a:r>
          <a:r>
            <a:rPr lang="ja-JP" altLang="en-US" sz="1100" b="0" i="0" baseline="0">
              <a:solidFill>
                <a:schemeClr val="dk1"/>
              </a:solidFill>
              <a:effectLst/>
              <a:latin typeface="+mn-lt"/>
              <a:ea typeface="+mn-ea"/>
              <a:cs typeface="+mn-cs"/>
            </a:rPr>
            <a:t>、適正化</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38736</xdr:rowOff>
    </xdr:from>
    <xdr:to>
      <xdr:col>81</xdr:col>
      <xdr:colOff>44450</xdr:colOff>
      <xdr:row>87</xdr:row>
      <xdr:rowOff>38736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954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38736</xdr:rowOff>
    </xdr:from>
    <xdr:to>
      <xdr:col>77</xdr:col>
      <xdr:colOff>44450</xdr:colOff>
      <xdr:row>87</xdr:row>
      <xdr:rowOff>38736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954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38736</xdr:rowOff>
    </xdr:from>
    <xdr:to>
      <xdr:col>72</xdr:col>
      <xdr:colOff>203200</xdr:colOff>
      <xdr:row>88</xdr:row>
      <xdr:rowOff>12064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954886"/>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165418</xdr:rowOff>
    </xdr:from>
    <xdr:to>
      <xdr:col>68</xdr:col>
      <xdr:colOff>152400</xdr:colOff>
      <xdr:row>88</xdr:row>
      <xdr:rowOff>12064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08156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159386</xdr:rowOff>
    </xdr:from>
    <xdr:to>
      <xdr:col>81</xdr:col>
      <xdr:colOff>95250</xdr:colOff>
      <xdr:row>87</xdr:row>
      <xdr:rowOff>89536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131463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8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159386</xdr:rowOff>
    </xdr:from>
    <xdr:to>
      <xdr:col>77</xdr:col>
      <xdr:colOff>95250</xdr:colOff>
      <xdr:row>87</xdr:row>
      <xdr:rowOff>89536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74313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99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159386</xdr:rowOff>
    </xdr:from>
    <xdr:to>
      <xdr:col>73</xdr:col>
      <xdr:colOff>44450</xdr:colOff>
      <xdr:row>87</xdr:row>
      <xdr:rowOff>89536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74313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132714</xdr:rowOff>
    </xdr:from>
    <xdr:to>
      <xdr:col>68</xdr:col>
      <xdr:colOff>203200</xdr:colOff>
      <xdr:row>88</xdr:row>
      <xdr:rowOff>62864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47641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114618</xdr:rowOff>
    </xdr:from>
    <xdr:to>
      <xdr:col>64</xdr:col>
      <xdr:colOff>152400</xdr:colOff>
      <xdr:row>88</xdr:row>
      <xdr:rowOff>44768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29545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人口１，０００人当たり職員数は１９．</a:t>
          </a:r>
          <a:r>
            <a:rPr lang="ja-JP" altLang="en-US" sz="1100" b="0" i="0" baseline="0">
              <a:solidFill>
                <a:schemeClr val="dk1"/>
              </a:solidFill>
              <a:effectLst/>
              <a:latin typeface="+mn-lt"/>
              <a:ea typeface="+mn-ea"/>
              <a:cs typeface="+mn-cs"/>
            </a:rPr>
            <a:t>５７</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、類似団体平均に比べ</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．５</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人下回っている。今後</a:t>
          </a:r>
          <a:r>
            <a:rPr lang="ja-JP" altLang="en-US" sz="1100" b="0" i="0" baseline="0">
              <a:solidFill>
                <a:schemeClr val="dk1"/>
              </a:solidFill>
              <a:effectLst/>
              <a:latin typeface="+mn-lt"/>
              <a:ea typeface="+mn-ea"/>
              <a:cs typeface="+mn-cs"/>
            </a:rPr>
            <a:t>も、増大する行政需要への対応と組織の活性化を図りつつ、住民</a:t>
          </a:r>
          <a:r>
            <a:rPr lang="ja-JP" altLang="ja-JP" sz="1100" b="0" i="0" baseline="0">
              <a:solidFill>
                <a:schemeClr val="dk1"/>
              </a:solidFill>
              <a:effectLst/>
              <a:latin typeface="+mn-lt"/>
              <a:ea typeface="+mn-ea"/>
              <a:cs typeface="+mn-cs"/>
            </a:rPr>
            <a:t>サービス</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低下</a:t>
          </a:r>
          <a:r>
            <a:rPr lang="ja-JP" altLang="en-US" sz="1100" b="0" i="0" baseline="0">
              <a:solidFill>
                <a:schemeClr val="dk1"/>
              </a:solidFill>
              <a:effectLst/>
              <a:latin typeface="+mn-lt"/>
              <a:ea typeface="+mn-ea"/>
              <a:cs typeface="+mn-cs"/>
            </a:rPr>
            <a:t>させることなく、職員数の適正管理に</a:t>
          </a:r>
          <a:r>
            <a:rPr lang="ja-JP" altLang="ja-JP" sz="1100" b="0" i="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35983</xdr:rowOff>
    </xdr:from>
    <xdr:to>
      <xdr:col>81</xdr:col>
      <xdr:colOff>44450</xdr:colOff>
      <xdr:row>59</xdr:row>
      <xdr:rowOff>42533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51533"/>
          <a:ext cx="8382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20356</xdr:rowOff>
    </xdr:from>
    <xdr:to>
      <xdr:col>77</xdr:col>
      <xdr:colOff>44450</xdr:colOff>
      <xdr:row>59</xdr:row>
      <xdr:rowOff>35983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135906"/>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6223</xdr:rowOff>
    </xdr:from>
    <xdr:to>
      <xdr:col>72</xdr:col>
      <xdr:colOff>203200</xdr:colOff>
      <xdr:row>59</xdr:row>
      <xdr:rowOff>20356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21773"/>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170434</xdr:rowOff>
    </xdr:from>
    <xdr:to>
      <xdr:col>68</xdr:col>
      <xdr:colOff>152400</xdr:colOff>
      <xdr:row>59</xdr:row>
      <xdr:rowOff>6223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11453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163183</xdr:rowOff>
    </xdr:from>
    <xdr:to>
      <xdr:col>81</xdr:col>
      <xdr:colOff>95250</xdr:colOff>
      <xdr:row>59</xdr:row>
      <xdr:rowOff>93333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1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8260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5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156633</xdr:rowOff>
    </xdr:from>
    <xdr:to>
      <xdr:col>77</xdr:col>
      <xdr:colOff>95250</xdr:colOff>
      <xdr:row>59</xdr:row>
      <xdr:rowOff>86783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96960</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141006</xdr:rowOff>
    </xdr:from>
    <xdr:to>
      <xdr:col>73</xdr:col>
      <xdr:colOff>44450</xdr:colOff>
      <xdr:row>59</xdr:row>
      <xdr:rowOff>71156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08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81333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8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126873</xdr:rowOff>
    </xdr:from>
    <xdr:to>
      <xdr:col>68</xdr:col>
      <xdr:colOff>203200</xdr:colOff>
      <xdr:row>59</xdr:row>
      <xdr:rowOff>57023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67200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119634</xdr:rowOff>
    </xdr:from>
    <xdr:to>
      <xdr:col>64</xdr:col>
      <xdr:colOff>152400</xdr:colOff>
      <xdr:row>59</xdr:row>
      <xdr:rowOff>49784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59961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実質公債費比率については８．</a:t>
          </a:r>
          <a:r>
            <a:rPr lang="ja-JP" altLang="en-US" sz="1100" b="0" i="0" baseline="0">
              <a:solidFill>
                <a:schemeClr val="dk1"/>
              </a:solidFill>
              <a:effectLst/>
              <a:latin typeface="+mn-lt"/>
              <a:ea typeface="+mn-ea"/>
              <a:cs typeface="+mn-cs"/>
            </a:rPr>
            <a:t>６％で、</a:t>
          </a:r>
          <a:r>
            <a:rPr lang="ja-JP" altLang="ja-JP" sz="1100" b="0" i="0" baseline="0">
              <a:solidFill>
                <a:schemeClr val="dk1"/>
              </a:solidFill>
              <a:effectLst/>
              <a:latin typeface="+mn-lt"/>
              <a:ea typeface="+mn-ea"/>
              <a:cs typeface="+mn-cs"/>
            </a:rPr>
            <a:t>類似団体平均より</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０ポイント</a:t>
          </a:r>
          <a:r>
            <a:rPr lang="ja-JP" altLang="ja-JP" sz="1100" b="0" i="0" baseline="0">
              <a:solidFill>
                <a:schemeClr val="dk1"/>
              </a:solidFill>
              <a:effectLst/>
              <a:latin typeface="+mn-lt"/>
              <a:ea typeface="+mn-ea"/>
              <a:cs typeface="+mn-cs"/>
            </a:rPr>
            <a:t>上回っている。平成１１年度に行った高利率の町債の繰上償還により、公債費比率、起債制限比率とも</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年々数値が下降してきたが、ここ数年</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大型事業が続き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公債費が増加したこと</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、年々悪化してきている。</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庁舎移転など</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大型事業</a:t>
          </a:r>
          <a:r>
            <a:rPr lang="ja-JP" altLang="en-US" sz="1100" b="0" i="0" baseline="0">
              <a:solidFill>
                <a:schemeClr val="dk1"/>
              </a:solidFill>
              <a:effectLst/>
              <a:latin typeface="+mn-lt"/>
              <a:ea typeface="+mn-ea"/>
              <a:cs typeface="+mn-cs"/>
            </a:rPr>
            <a:t>を進めていくにあたり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数値の上昇が見込まれている。事業の実施にあたっては、過疎債等の有利な起債を中心に緊急度の高い事業を選択して行い、引き続き適正な数値に抑える。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89746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2745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89746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25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57573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21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17356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15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将来負担比率については、平成１９年度８３．２</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から平成２３年度４９．９</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と減少していたが、町債の増加に伴って、平成２６年度７７．６</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と悪化した。それ以降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徐々に減少してきているが、類似団体は０．０となっており</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大変厳しい状況にある。これは、他団体と比べ、基金が少ないことが要因と</a:t>
          </a:r>
          <a:r>
            <a:rPr lang="ja-JP" altLang="en-US" sz="1100" b="0" i="0" baseline="0">
              <a:solidFill>
                <a:schemeClr val="dk1"/>
              </a:solidFill>
              <a:effectLst/>
              <a:latin typeface="+mn-lt"/>
              <a:ea typeface="+mn-ea"/>
              <a:cs typeface="+mn-cs"/>
            </a:rPr>
            <a:t>考える</a:t>
          </a:r>
          <a:r>
            <a:rPr lang="ja-JP" altLang="ja-JP" sz="1100" b="0" i="0" baseline="0">
              <a:solidFill>
                <a:schemeClr val="dk1"/>
              </a:solidFill>
              <a:effectLst/>
              <a:latin typeface="+mn-lt"/>
              <a:ea typeface="+mn-ea"/>
              <a:cs typeface="+mn-cs"/>
            </a:rPr>
            <a:t>。今後についても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庁舎移転など</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大型事業</a:t>
          </a:r>
          <a:r>
            <a:rPr lang="ja-JP" altLang="en-US" sz="1100" b="0" i="0" baseline="0">
              <a:solidFill>
                <a:schemeClr val="dk1"/>
              </a:solidFill>
              <a:effectLst/>
              <a:latin typeface="+mn-lt"/>
              <a:ea typeface="+mn-ea"/>
              <a:cs typeface="+mn-cs"/>
            </a:rPr>
            <a:t>を進めていくにあたり、</a:t>
          </a:r>
          <a:r>
            <a:rPr lang="ja-JP" altLang="ja-JP" sz="1100" b="0" i="0" baseline="0">
              <a:solidFill>
                <a:schemeClr val="dk1"/>
              </a:solidFill>
              <a:effectLst/>
              <a:latin typeface="+mn-lt"/>
              <a:ea typeface="+mn-ea"/>
              <a:cs typeface="+mn-cs"/>
            </a:rPr>
            <a:t>さらに上昇が見込まれるため、今まで以上に事業を選択し、起債を抑える必要がある。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53431</xdr:rowOff>
    </xdr:from>
    <xdr:to>
      <xdr:col>81</xdr:col>
      <xdr:colOff>44450</xdr:colOff>
      <xdr:row>17</xdr:row>
      <xdr:rowOff>34562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625181"/>
          <a:ext cx="838200" cy="3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34562</xdr:rowOff>
    </xdr:from>
    <xdr:to>
      <xdr:col>77</xdr:col>
      <xdr:colOff>44450</xdr:colOff>
      <xdr:row>18</xdr:row>
      <xdr:rowOff>164737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949212"/>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164737</xdr:rowOff>
    </xdr:from>
    <xdr:to>
      <xdr:col>72</xdr:col>
      <xdr:colOff>203200</xdr:colOff>
      <xdr:row>19</xdr:row>
      <xdr:rowOff>141514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3250837"/>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141514</xdr:rowOff>
    </xdr:from>
    <xdr:to>
      <xdr:col>68</xdr:col>
      <xdr:colOff>152400</xdr:colOff>
      <xdr:row>19</xdr:row>
      <xdr:rowOff>162197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39906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2631</xdr:rowOff>
    </xdr:from>
    <xdr:to>
      <xdr:col>81</xdr:col>
      <xdr:colOff>95250</xdr:colOff>
      <xdr:row>15</xdr:row>
      <xdr:rowOff>104231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5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146158</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54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155212</xdr:rowOff>
    </xdr:from>
    <xdr:to>
      <xdr:col>77</xdr:col>
      <xdr:colOff>95250</xdr:colOff>
      <xdr:row>17</xdr:row>
      <xdr:rowOff>85362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70139</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8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113937</xdr:rowOff>
    </xdr:from>
    <xdr:to>
      <xdr:col>73</xdr:col>
      <xdr:colOff>44450</xdr:colOff>
      <xdr:row>19</xdr:row>
      <xdr:rowOff>44087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2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28864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28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90714</xdr:rowOff>
    </xdr:from>
    <xdr:to>
      <xdr:col>68</xdr:col>
      <xdr:colOff>203200</xdr:colOff>
      <xdr:row>20</xdr:row>
      <xdr:rowOff>20864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3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5641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43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111397</xdr:rowOff>
    </xdr:from>
    <xdr:to>
      <xdr:col>64</xdr:col>
      <xdr:colOff>152400</xdr:colOff>
      <xdr:row>20</xdr:row>
      <xdr:rowOff>41547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3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26324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45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114300</xdr:colOff>
      <xdr:row>26</xdr:row>
      <xdr:rowOff>85725</xdr:rowOff>
    </xdr:from>
    <xdr:ext cx="9099176" cy="425758"/>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742950" y="454342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
3,813
56.62
3,854,202
3,459,843
357,878
2,366,941
3,720,392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ポイント減の</a:t>
          </a:r>
          <a:r>
            <a:rPr lang="ja-JP" altLang="en-US" sz="1100" b="0" i="0" baseline="0">
              <a:solidFill>
                <a:schemeClr val="dk1"/>
              </a:solidFill>
              <a:effectLst/>
              <a:latin typeface="+mn-lt"/>
              <a:ea typeface="+mn-ea"/>
              <a:cs typeface="+mn-cs"/>
            </a:rPr>
            <a:t>２６．５％</a:t>
          </a:r>
          <a:r>
            <a:rPr lang="ja-JP" altLang="ja-JP" sz="1100" b="0" i="0" baseline="0">
              <a:solidFill>
                <a:schemeClr val="dk1"/>
              </a:solidFill>
              <a:effectLst/>
              <a:latin typeface="+mn-lt"/>
              <a:ea typeface="+mn-ea"/>
              <a:cs typeface="+mn-cs"/>
            </a:rPr>
            <a:t>となった。</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ただし、類似団体と比較して</a:t>
          </a:r>
          <a:r>
            <a:rPr lang="ja-JP" altLang="en-US" sz="1100" b="0" i="0" baseline="0">
              <a:solidFill>
                <a:schemeClr val="dk1"/>
              </a:solidFill>
              <a:effectLst/>
              <a:latin typeface="+mn-lt"/>
              <a:ea typeface="+mn-ea"/>
              <a:cs typeface="+mn-cs"/>
            </a:rPr>
            <a:t>高い水準で推移しているため、今後も事業運営の改善や執行方法の見直し、ＡＩ（人口知能）などの新たな技術の活用の検討等、効率的な行政運営に努める。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107950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01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161290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33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20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57150</xdr:rowOff>
    </xdr:from>
    <xdr:to>
      <xdr:col>24</xdr:col>
      <xdr:colOff>76200</xdr:colOff>
      <xdr:row>36</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110490</xdr:rowOff>
    </xdr:from>
    <xdr:to>
      <xdr:col>15</xdr:col>
      <xdr:colOff>149225</xdr:colOff>
      <xdr:row>37</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平成１７年度から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集中改革プランや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行政改革委員会からの答申に基づき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旅費規程の見直しなど経常経費の削減に取り組んできた。</a:t>
          </a:r>
          <a:r>
            <a:rPr lang="ja-JP" altLang="en-US" sz="1100" b="0" i="0" baseline="0">
              <a:solidFill>
                <a:schemeClr val="dk1"/>
              </a:solidFill>
              <a:effectLst/>
              <a:latin typeface="+mn-lt"/>
              <a:ea typeface="+mn-ea"/>
              <a:cs typeface="+mn-cs"/>
            </a:rPr>
            <a:t>その</a:t>
          </a:r>
          <a:r>
            <a:rPr lang="ja-JP" altLang="ja-JP" sz="1100" b="0" i="0" baseline="0">
              <a:solidFill>
                <a:schemeClr val="dk1"/>
              </a:solidFill>
              <a:effectLst/>
              <a:latin typeface="+mn-lt"/>
              <a:ea typeface="+mn-ea"/>
              <a:cs typeface="+mn-cs"/>
            </a:rPr>
            <a:t>結果、類似団体や県の平均よりも下回っている現状である。今後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経費の削減に取り組む。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90424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92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16</xdr:row>
      <xdr:rowOff>145288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33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145288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70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56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15003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94488</xdr:rowOff>
    </xdr:from>
    <xdr:to>
      <xdr:col>74</xdr:col>
      <xdr:colOff>31750</xdr:colOff>
      <xdr:row>17</xdr:row>
      <xdr:rowOff>24638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扶助費については、類似団体より０．</a:t>
          </a:r>
          <a:r>
            <a:rPr lang="ja-JP" altLang="en-US" sz="1100" b="0" i="0" baseline="0">
              <a:solidFill>
                <a:schemeClr val="dk1"/>
              </a:solidFill>
              <a:effectLst/>
              <a:latin typeface="+mn-lt"/>
              <a:ea typeface="+mn-ea"/>
              <a:cs typeface="+mn-cs"/>
            </a:rPr>
            <a:t>８ポイント</a:t>
          </a:r>
          <a:r>
            <a:rPr lang="ja-JP" altLang="ja-JP" sz="1100" b="0" i="0" baseline="0">
              <a:solidFill>
                <a:schemeClr val="dk1"/>
              </a:solidFill>
              <a:effectLst/>
              <a:latin typeface="+mn-lt"/>
              <a:ea typeface="+mn-ea"/>
              <a:cs typeface="+mn-cs"/>
            </a:rPr>
            <a:t>上回って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、高齢化の影響が大きいと考えられ</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扶助費の増加は財政運営上大きな課題であるため、</a:t>
          </a:r>
          <a:r>
            <a:rPr lang="ja-JP" altLang="en-US" sz="1100">
              <a:solidFill>
                <a:schemeClr val="dk1"/>
              </a:solidFill>
              <a:effectLst/>
              <a:latin typeface="+mn-lt"/>
              <a:ea typeface="+mn-ea"/>
              <a:cs typeface="+mn-cs"/>
            </a:rPr>
            <a:t>町民</a:t>
          </a:r>
          <a:r>
            <a:rPr lang="ja-JP" altLang="ja-JP" sz="1100">
              <a:solidFill>
                <a:schemeClr val="dk1"/>
              </a:solidFill>
              <a:effectLst/>
              <a:latin typeface="+mn-lt"/>
              <a:ea typeface="+mn-ea"/>
              <a:cs typeface="+mn-cs"/>
            </a:rPr>
            <a:t>生活への影響を考慮し</a:t>
          </a:r>
          <a:r>
            <a:rPr lang="ja-JP" altLang="en-US" sz="1100">
              <a:solidFill>
                <a:schemeClr val="dk1"/>
              </a:solidFill>
              <a:effectLst/>
              <a:latin typeface="+mn-lt"/>
              <a:ea typeface="+mn-ea"/>
              <a:cs typeface="+mn-cs"/>
            </a:rPr>
            <a:t>、町</a:t>
          </a:r>
          <a:r>
            <a:rPr lang="ja-JP" altLang="ja-JP" sz="1100">
              <a:solidFill>
                <a:schemeClr val="dk1"/>
              </a:solidFill>
              <a:effectLst/>
              <a:latin typeface="+mn-lt"/>
              <a:ea typeface="+mn-ea"/>
              <a:cs typeface="+mn-cs"/>
            </a:rPr>
            <a:t>単独事業の見直しや積極的な収入確保に努める。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ポイント減の</a:t>
          </a:r>
          <a:r>
            <a:rPr lang="ja-JP" altLang="en-US" sz="1100" b="0" i="0" baseline="0">
              <a:solidFill>
                <a:schemeClr val="dk1"/>
              </a:solidFill>
              <a:effectLst/>
              <a:latin typeface="+mn-lt"/>
              <a:ea typeface="+mn-ea"/>
              <a:cs typeface="+mn-cs"/>
            </a:rPr>
            <a:t>１１．２</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類似団体と比較して高い水準で推移している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高齢化が進む</a:t>
          </a:r>
          <a:r>
            <a:rPr lang="ja-JP" altLang="en-US" sz="1100" b="0" i="0" baseline="0">
              <a:solidFill>
                <a:schemeClr val="dk1"/>
              </a:solidFill>
              <a:effectLst/>
              <a:latin typeface="+mn-lt"/>
              <a:ea typeface="+mn-ea"/>
              <a:cs typeface="+mn-cs"/>
            </a:rPr>
            <a:t>中で</a:t>
          </a:r>
          <a:r>
            <a:rPr lang="ja-JP" altLang="ja-JP" sz="1100" b="0" i="0" baseline="0">
              <a:solidFill>
                <a:schemeClr val="dk1"/>
              </a:solidFill>
              <a:effectLst/>
              <a:latin typeface="+mn-lt"/>
              <a:ea typeface="+mn-ea"/>
              <a:cs typeface="+mn-cs"/>
            </a:rPr>
            <a:t>、国民健康保険会計や後期高齢者医療会計、介護保険会計では歳出が拡大傾向にあり、それに伴い繰出金が多額となってきているのが要因と考えられる。今後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保険料の適正化を図るなど</a:t>
          </a:r>
          <a:r>
            <a:rPr lang="ja-JP" altLang="en-US" sz="1100" b="0" i="0" baseline="0">
              <a:solidFill>
                <a:schemeClr val="dk1"/>
              </a:solidFill>
              <a:effectLst/>
              <a:latin typeface="+mn-lt"/>
              <a:ea typeface="+mn-ea"/>
              <a:cs typeface="+mn-cs"/>
            </a:rPr>
            <a:t>により、税収を主な財源とする</a:t>
          </a:r>
          <a:r>
            <a:rPr lang="ja-JP" altLang="ja-JP" sz="1100" b="0" i="0" baseline="0">
              <a:solidFill>
                <a:schemeClr val="dk1"/>
              </a:solidFill>
              <a:effectLst/>
              <a:latin typeface="+mn-lt"/>
              <a:ea typeface="+mn-ea"/>
              <a:cs typeface="+mn-cs"/>
            </a:rPr>
            <a:t>普通会計の負担</a:t>
          </a:r>
          <a:r>
            <a:rPr lang="ja-JP" altLang="en-US" sz="1100" b="0" i="0" baseline="0">
              <a:solidFill>
                <a:schemeClr val="dk1"/>
              </a:solidFill>
              <a:effectLst/>
              <a:latin typeface="+mn-lt"/>
              <a:ea typeface="+mn-ea"/>
              <a:cs typeface="+mn-cs"/>
            </a:rPr>
            <a:t>額を減らしていくよう</a:t>
          </a:r>
          <a:r>
            <a:rPr lang="ja-JP" altLang="ja-JP" sz="1100" b="0" i="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35560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11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86995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796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86995</xdr:rowOff>
    </xdr:from>
    <xdr:to>
      <xdr:col>73</xdr:col>
      <xdr:colOff>180975</xdr:colOff>
      <xdr:row>58</xdr:row>
      <xdr:rowOff>109855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310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29845</xdr:rowOff>
    </xdr:from>
    <xdr:to>
      <xdr:col>69</xdr:col>
      <xdr:colOff>92075</xdr:colOff>
      <xdr:row>58</xdr:row>
      <xdr:rowOff>109855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739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36195</xdr:rowOff>
    </xdr:from>
    <xdr:to>
      <xdr:col>74</xdr:col>
      <xdr:colOff>31750</xdr:colOff>
      <xdr:row>58</xdr:row>
      <xdr:rowOff>137795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122572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59055</xdr:rowOff>
    </xdr:from>
    <xdr:to>
      <xdr:col>69</xdr:col>
      <xdr:colOff>142875</xdr:colOff>
      <xdr:row>58</xdr:row>
      <xdr:rowOff>160655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145432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150495</xdr:rowOff>
    </xdr:from>
    <xdr:to>
      <xdr:col>65</xdr:col>
      <xdr:colOff>53975</xdr:colOff>
      <xdr:row>58</xdr:row>
      <xdr:rowOff>80645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65422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ポイント減の</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類似団体と比較して高い水準で推移しているため、町単独補助金の見直しなど、今後も引き続き抑制に努め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4775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30988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495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37</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３．５</a:t>
          </a:r>
          <a:r>
            <a:rPr lang="ja-JP" altLang="ja-JP" sz="1100" b="0" i="0" baseline="0">
              <a:solidFill>
                <a:schemeClr val="dk1"/>
              </a:solidFill>
              <a:effectLst/>
              <a:latin typeface="+mn-lt"/>
              <a:ea typeface="+mn-ea"/>
              <a:cs typeface="+mn-cs"/>
            </a:rPr>
            <a:t>ポイント減の</a:t>
          </a:r>
          <a:r>
            <a:rPr lang="ja-JP" altLang="en-US" sz="1100" b="0" i="0" baseline="0">
              <a:solidFill>
                <a:schemeClr val="dk1"/>
              </a:solidFill>
              <a:effectLst/>
              <a:latin typeface="+mn-lt"/>
              <a:ea typeface="+mn-ea"/>
              <a:cs typeface="+mn-cs"/>
            </a:rPr>
            <a:t>１９．６</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、類似団体と比べると</a:t>
          </a:r>
          <a:r>
            <a:rPr lang="ja-JP" altLang="en-US" sz="1100" b="0" i="0" baseline="0">
              <a:solidFill>
                <a:schemeClr val="dk1"/>
              </a:solidFill>
              <a:effectLst/>
              <a:latin typeface="+mn-lt"/>
              <a:ea typeface="+mn-ea"/>
              <a:cs typeface="+mn-cs"/>
            </a:rPr>
            <a:t>３．０ポイント</a:t>
          </a:r>
          <a:r>
            <a:rPr lang="ja-JP" altLang="ja-JP" sz="1100" b="0" i="0" baseline="0">
              <a:solidFill>
                <a:schemeClr val="dk1"/>
              </a:solidFill>
              <a:effectLst/>
              <a:latin typeface="+mn-lt"/>
              <a:ea typeface="+mn-ea"/>
              <a:cs typeface="+mn-cs"/>
            </a:rPr>
            <a:t>上回っている。平成１１年度に行った高利率の町債の繰上償還により、公債費比率、起債制限比率とも</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年々数値が下降してきたが、</a:t>
          </a:r>
          <a:r>
            <a:rPr lang="ja-JP" altLang="en-US" sz="1100" b="0" i="0" baseline="0">
              <a:solidFill>
                <a:schemeClr val="dk1"/>
              </a:solidFill>
              <a:effectLst/>
              <a:latin typeface="+mn-lt"/>
              <a:ea typeface="+mn-ea"/>
              <a:cs typeface="+mn-cs"/>
            </a:rPr>
            <a:t>今後、庁舎移転などの事業を進めていくにあたり、</a:t>
          </a:r>
          <a:r>
            <a:rPr kumimoji="1" lang="ja-JP" altLang="ja-JP" sz="1100" baseline="0">
              <a:solidFill>
                <a:schemeClr val="dk1"/>
              </a:solidFill>
              <a:effectLst/>
              <a:latin typeface="+mn-lt"/>
              <a:ea typeface="+mn-ea"/>
              <a:cs typeface="+mn-cs"/>
            </a:rPr>
            <a:t>借入額及び償還額の増加が想定されることから、</a:t>
          </a:r>
          <a:r>
            <a:rPr lang="ja-JP" altLang="ja-JP" sz="1100" b="0" i="0" baseline="0">
              <a:solidFill>
                <a:schemeClr val="dk1"/>
              </a:solidFill>
              <a:effectLst/>
              <a:latin typeface="+mn-lt"/>
              <a:ea typeface="+mn-ea"/>
              <a:cs typeface="+mn-cs"/>
            </a:rPr>
            <a:t>数値の上昇が見込まれている。事業の実施にあたっては、過疎債等の有利な起債を中心に緊急度の高い事業を選択して行い、適正な数値に抑える。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78</xdr:row>
      <xdr:rowOff>16511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5626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xdr:rowOff>
    </xdr:from>
    <xdr:to>
      <xdr:col>19</xdr:col>
      <xdr:colOff>187325</xdr:colOff>
      <xdr:row>78</xdr:row>
      <xdr:rowOff>16511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3743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xdr:rowOff>
    </xdr:from>
    <xdr:to>
      <xdr:col>15</xdr:col>
      <xdr:colOff>98425</xdr:colOff>
      <xdr:row>78</xdr:row>
      <xdr:rowOff>8889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743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8889</xdr:rowOff>
    </xdr:from>
    <xdr:to>
      <xdr:col>11</xdr:col>
      <xdr:colOff>9525</xdr:colOff>
      <xdr:row>78</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81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137161</xdr:rowOff>
    </xdr:from>
    <xdr:to>
      <xdr:col>20</xdr:col>
      <xdr:colOff>38100</xdr:colOff>
      <xdr:row>78</xdr:row>
      <xdr:rowOff>67311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52088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121920</xdr:rowOff>
    </xdr:from>
    <xdr:to>
      <xdr:col>15</xdr:col>
      <xdr:colOff>149225</xdr:colOff>
      <xdr:row>78</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36847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129539</xdr:rowOff>
    </xdr:from>
    <xdr:to>
      <xdr:col>11</xdr:col>
      <xdr:colOff>60325</xdr:colOff>
      <xdr:row>78</xdr:row>
      <xdr:rowOff>59689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44466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６．２</a:t>
          </a:r>
          <a:r>
            <a:rPr lang="ja-JP" altLang="ja-JP" sz="1100" b="0" i="0" baseline="0">
              <a:solidFill>
                <a:schemeClr val="dk1"/>
              </a:solidFill>
              <a:effectLst/>
              <a:latin typeface="+mn-lt"/>
              <a:ea typeface="+mn-ea"/>
              <a:cs typeface="+mn-cs"/>
            </a:rPr>
            <a:t>ポイント減の</a:t>
          </a:r>
          <a:r>
            <a:rPr lang="ja-JP" altLang="en-US" sz="1100" b="0" i="0" baseline="0">
              <a:solidFill>
                <a:schemeClr val="dk1"/>
              </a:solidFill>
              <a:effectLst/>
              <a:latin typeface="+mn-lt"/>
              <a:ea typeface="+mn-ea"/>
              <a:cs typeface="+mn-cs"/>
            </a:rPr>
            <a:t>６８．３</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、類似団体と比較して高い水準で推移している</a:t>
          </a:r>
          <a:r>
            <a:rPr lang="ja-JP" altLang="en-US" sz="1100" b="0" i="0" baseline="0">
              <a:solidFill>
                <a:schemeClr val="dk1"/>
              </a:solidFill>
              <a:effectLst/>
              <a:latin typeface="+mn-lt"/>
              <a:ea typeface="+mn-ea"/>
              <a:cs typeface="+mn-cs"/>
            </a:rPr>
            <a:t>。事業の効率的な執行により、</a:t>
          </a:r>
          <a:r>
            <a:rPr lang="ja-JP" altLang="ja-JP" sz="1100" b="0" i="0" baseline="0">
              <a:solidFill>
                <a:schemeClr val="dk1"/>
              </a:solidFill>
              <a:effectLst/>
              <a:latin typeface="+mn-lt"/>
              <a:ea typeface="+mn-ea"/>
              <a:cs typeface="+mn-cs"/>
            </a:rPr>
            <a:t>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6169</xdr:rowOff>
    </xdr:from>
    <xdr:to>
      <xdr:col>82</xdr:col>
      <xdr:colOff>107950</xdr:colOff>
      <xdr:row>79</xdr:row>
      <xdr:rowOff>37193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79269"/>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37193</xdr:rowOff>
    </xdr:from>
    <xdr:to>
      <xdr:col>78</xdr:col>
      <xdr:colOff>69850</xdr:colOff>
      <xdr:row>79</xdr:row>
      <xdr:rowOff>66584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817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40458</xdr:rowOff>
    </xdr:from>
    <xdr:to>
      <xdr:col>73</xdr:col>
      <xdr:colOff>180975</xdr:colOff>
      <xdr:row>79</xdr:row>
      <xdr:rowOff>66584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850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120469</xdr:rowOff>
    </xdr:from>
    <xdr:to>
      <xdr:col>69</xdr:col>
      <xdr:colOff>92075</xdr:colOff>
      <xdr:row>79</xdr:row>
      <xdr:rowOff>40458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9356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126819</xdr:rowOff>
    </xdr:from>
    <xdr:to>
      <xdr:col>82</xdr:col>
      <xdr:colOff>158750</xdr:colOff>
      <xdr:row>78</xdr:row>
      <xdr:rowOff>56969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98896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157843</xdr:rowOff>
    </xdr:from>
    <xdr:to>
      <xdr:col>78</xdr:col>
      <xdr:colOff>120650</xdr:colOff>
      <xdr:row>79</xdr:row>
      <xdr:rowOff>87993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72770</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1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15784</xdr:rowOff>
    </xdr:from>
    <xdr:to>
      <xdr:col>74</xdr:col>
      <xdr:colOff>31750</xdr:colOff>
      <xdr:row>79</xdr:row>
      <xdr:rowOff>117384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102161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161108</xdr:rowOff>
    </xdr:from>
    <xdr:to>
      <xdr:col>69</xdr:col>
      <xdr:colOff>142875</xdr:colOff>
      <xdr:row>79</xdr:row>
      <xdr:rowOff>91258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76035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69669</xdr:rowOff>
    </xdr:from>
    <xdr:to>
      <xdr:col>65</xdr:col>
      <xdr:colOff>53975</xdr:colOff>
      <xdr:row>78</xdr:row>
      <xdr:rowOff>171269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156046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97892</xdr:rowOff>
    </xdr:from>
    <xdr:to>
      <xdr:col>29</xdr:col>
      <xdr:colOff>127000</xdr:colOff>
      <xdr:row>18</xdr:row>
      <xdr:rowOff>141947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31617"/>
          <a:ext cx="647700" cy="44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141947</xdr:rowOff>
    </xdr:from>
    <xdr:to>
      <xdr:col>26</xdr:col>
      <xdr:colOff>50800</xdr:colOff>
      <xdr:row>18</xdr:row>
      <xdr:rowOff>158301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75672"/>
          <a:ext cx="698500" cy="1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158301</xdr:rowOff>
    </xdr:from>
    <xdr:to>
      <xdr:col>22</xdr:col>
      <xdr:colOff>114300</xdr:colOff>
      <xdr:row>18</xdr:row>
      <xdr:rowOff>160044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92026"/>
          <a:ext cx="698500" cy="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160044</xdr:rowOff>
    </xdr:from>
    <xdr:to>
      <xdr:col>18</xdr:col>
      <xdr:colOff>177800</xdr:colOff>
      <xdr:row>19</xdr:row>
      <xdr:rowOff>4623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93769"/>
          <a:ext cx="698500" cy="16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47092</xdr:rowOff>
    </xdr:from>
    <xdr:to>
      <xdr:col>29</xdr:col>
      <xdr:colOff>177800</xdr:colOff>
      <xdr:row>18</xdr:row>
      <xdr:rowOff>148692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80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19169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91147</xdr:rowOff>
    </xdr:from>
    <xdr:to>
      <xdr:col>26</xdr:col>
      <xdr:colOff>101600</xdr:colOff>
      <xdr:row>19</xdr:row>
      <xdr:rowOff>21296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2487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6074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1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107501</xdr:rowOff>
    </xdr:from>
    <xdr:to>
      <xdr:col>22</xdr:col>
      <xdr:colOff>165100</xdr:colOff>
      <xdr:row>19</xdr:row>
      <xdr:rowOff>37651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41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22428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2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109244</xdr:rowOff>
    </xdr:from>
    <xdr:to>
      <xdr:col>19</xdr:col>
      <xdr:colOff>38100</xdr:colOff>
      <xdr:row>19</xdr:row>
      <xdr:rowOff>39394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4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24171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2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125273</xdr:rowOff>
    </xdr:from>
    <xdr:to>
      <xdr:col>15</xdr:col>
      <xdr:colOff>101600</xdr:colOff>
      <xdr:row>19</xdr:row>
      <xdr:rowOff>55423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5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40200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4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168034</xdr:rowOff>
    </xdr:from>
    <xdr:to>
      <xdr:col>29</xdr:col>
      <xdr:colOff>127000</xdr:colOff>
      <xdr:row>37</xdr:row>
      <xdr:rowOff>1916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21284"/>
          <a:ext cx="647700" cy="5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168034</xdr:rowOff>
    </xdr:from>
    <xdr:to>
      <xdr:col>26</xdr:col>
      <xdr:colOff>50800</xdr:colOff>
      <xdr:row>37</xdr:row>
      <xdr:rowOff>28348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21284"/>
          <a:ext cx="698500" cy="3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28348</xdr:rowOff>
    </xdr:from>
    <xdr:to>
      <xdr:col>22</xdr:col>
      <xdr:colOff>114300</xdr:colOff>
      <xdr:row>37</xdr:row>
      <xdr:rowOff>47939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53048"/>
          <a:ext cx="698500" cy="1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47939</xdr:rowOff>
    </xdr:from>
    <xdr:to>
      <xdr:col>18</xdr:col>
      <xdr:colOff>177800</xdr:colOff>
      <xdr:row>37</xdr:row>
      <xdr:rowOff>55951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72639"/>
          <a:ext cx="698500" cy="8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122566</xdr:rowOff>
    </xdr:from>
    <xdr:to>
      <xdr:col>29</xdr:col>
      <xdr:colOff>177800</xdr:colOff>
      <xdr:row>37</xdr:row>
      <xdr:rowOff>52716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75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94643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4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117234</xdr:rowOff>
    </xdr:from>
    <xdr:to>
      <xdr:col>26</xdr:col>
      <xdr:colOff>101600</xdr:colOff>
      <xdr:row>37</xdr:row>
      <xdr:rowOff>47384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7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32161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5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148998</xdr:rowOff>
    </xdr:from>
    <xdr:to>
      <xdr:col>22</xdr:col>
      <xdr:colOff>165100</xdr:colOff>
      <xdr:row>37</xdr:row>
      <xdr:rowOff>79148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63925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8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168589</xdr:rowOff>
    </xdr:from>
    <xdr:to>
      <xdr:col>19</xdr:col>
      <xdr:colOff>38100</xdr:colOff>
      <xdr:row>37</xdr:row>
      <xdr:rowOff>98739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2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83516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5151</xdr:rowOff>
    </xdr:from>
    <xdr:to>
      <xdr:col>15</xdr:col>
      <xdr:colOff>101600</xdr:colOff>
      <xdr:row>37</xdr:row>
      <xdr:rowOff>106751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29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91528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1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
3,813
56.62
3,854,202
3,459,843
357,878
2,366,941
3,720,392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129341</xdr:rowOff>
    </xdr:from>
    <xdr:to>
      <xdr:col>24</xdr:col>
      <xdr:colOff>63500</xdr:colOff>
      <xdr:row>37</xdr:row>
      <xdr:rowOff>159848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72991"/>
          <a:ext cx="838200" cy="3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159848</xdr:rowOff>
    </xdr:from>
    <xdr:to>
      <xdr:col>19</xdr:col>
      <xdr:colOff>177800</xdr:colOff>
      <xdr:row>38</xdr:row>
      <xdr:rowOff>24898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03498"/>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24898</xdr:rowOff>
    </xdr:from>
    <xdr:to>
      <xdr:col>15</xdr:col>
      <xdr:colOff>50800</xdr:colOff>
      <xdr:row>38</xdr:row>
      <xdr:rowOff>35145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39998"/>
          <a:ext cx="889000" cy="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35145</xdr:rowOff>
    </xdr:from>
    <xdr:to>
      <xdr:col>10</xdr:col>
      <xdr:colOff>114300</xdr:colOff>
      <xdr:row>38</xdr:row>
      <xdr:rowOff>48175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5024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78541</xdr:rowOff>
    </xdr:from>
    <xdr:to>
      <xdr:col>24</xdr:col>
      <xdr:colOff>114300</xdr:colOff>
      <xdr:row>38</xdr:row>
      <xdr:rowOff>8691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2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56968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0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109048</xdr:rowOff>
    </xdr:from>
    <xdr:to>
      <xdr:col>20</xdr:col>
      <xdr:colOff>38100</xdr:colOff>
      <xdr:row>38</xdr:row>
      <xdr:rowOff>39198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30325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4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145549</xdr:rowOff>
    </xdr:from>
    <xdr:to>
      <xdr:col>15</xdr:col>
      <xdr:colOff>101600</xdr:colOff>
      <xdr:row>38</xdr:row>
      <xdr:rowOff>75699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66825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8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155795</xdr:rowOff>
    </xdr:from>
    <xdr:to>
      <xdr:col>10</xdr:col>
      <xdr:colOff>165100</xdr:colOff>
      <xdr:row>38</xdr:row>
      <xdr:rowOff>85945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77072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9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168825</xdr:rowOff>
    </xdr:from>
    <xdr:to>
      <xdr:col>6</xdr:col>
      <xdr:colOff>38100</xdr:colOff>
      <xdr:row>38</xdr:row>
      <xdr:rowOff>98975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90102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0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17152</xdr:rowOff>
    </xdr:from>
    <xdr:to>
      <xdr:col>24</xdr:col>
      <xdr:colOff>63500</xdr:colOff>
      <xdr:row>58</xdr:row>
      <xdr:rowOff>22551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61252"/>
          <a:ext cx="838200" cy="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6728</xdr:rowOff>
    </xdr:from>
    <xdr:to>
      <xdr:col>19</xdr:col>
      <xdr:colOff>177800</xdr:colOff>
      <xdr:row>58</xdr:row>
      <xdr:rowOff>22551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50828"/>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6728</xdr:rowOff>
    </xdr:from>
    <xdr:to>
      <xdr:col>15</xdr:col>
      <xdr:colOff>50800</xdr:colOff>
      <xdr:row>58</xdr:row>
      <xdr:rowOff>18833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0828"/>
          <a:ext cx="8890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18833</xdr:rowOff>
    </xdr:from>
    <xdr:to>
      <xdr:col>10</xdr:col>
      <xdr:colOff>114300</xdr:colOff>
      <xdr:row>58</xdr:row>
      <xdr:rowOff>25521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2933"/>
          <a:ext cx="8890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137802</xdr:rowOff>
    </xdr:from>
    <xdr:to>
      <xdr:col>24</xdr:col>
      <xdr:colOff>114300</xdr:colOff>
      <xdr:row>58</xdr:row>
      <xdr:rowOff>67952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52729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143201</xdr:rowOff>
    </xdr:from>
    <xdr:to>
      <xdr:col>20</xdr:col>
      <xdr:colOff>38100</xdr:colOff>
      <xdr:row>58</xdr:row>
      <xdr:rowOff>73351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64478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0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127378</xdr:rowOff>
    </xdr:from>
    <xdr:to>
      <xdr:col>15</xdr:col>
      <xdr:colOff>101600</xdr:colOff>
      <xdr:row>58</xdr:row>
      <xdr:rowOff>57528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48655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9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139483</xdr:rowOff>
    </xdr:from>
    <xdr:to>
      <xdr:col>10</xdr:col>
      <xdr:colOff>165100</xdr:colOff>
      <xdr:row>58</xdr:row>
      <xdr:rowOff>69633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60760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146171</xdr:rowOff>
    </xdr:from>
    <xdr:to>
      <xdr:col>6</xdr:col>
      <xdr:colOff>38100</xdr:colOff>
      <xdr:row>58</xdr:row>
      <xdr:rowOff>76321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67448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1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128741</xdr:rowOff>
    </xdr:from>
    <xdr:to>
      <xdr:col>24</xdr:col>
      <xdr:colOff>63500</xdr:colOff>
      <xdr:row>78</xdr:row>
      <xdr:rowOff>128929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501841"/>
          <a:ext cx="8382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128408</xdr:rowOff>
    </xdr:from>
    <xdr:to>
      <xdr:col>19</xdr:col>
      <xdr:colOff>177800</xdr:colOff>
      <xdr:row>78</xdr:row>
      <xdr:rowOff>128741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501508"/>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128408</xdr:rowOff>
    </xdr:from>
    <xdr:to>
      <xdr:col>15</xdr:col>
      <xdr:colOff>50800</xdr:colOff>
      <xdr:row>78</xdr:row>
      <xdr:rowOff>128499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50150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128499</xdr:rowOff>
    </xdr:from>
    <xdr:to>
      <xdr:col>10</xdr:col>
      <xdr:colOff>114300</xdr:colOff>
      <xdr:row>78</xdr:row>
      <xdr:rowOff>128795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501599"/>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78129</xdr:rowOff>
    </xdr:from>
    <xdr:to>
      <xdr:col>24</xdr:col>
      <xdr:colOff>114300</xdr:colOff>
      <xdr:row>79</xdr:row>
      <xdr:rowOff>8279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164506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6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77941</xdr:rowOff>
    </xdr:from>
    <xdr:to>
      <xdr:col>20</xdr:col>
      <xdr:colOff>38100</xdr:colOff>
      <xdr:row>79</xdr:row>
      <xdr:rowOff>8091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170668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4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77608</xdr:rowOff>
    </xdr:from>
    <xdr:to>
      <xdr:col>15</xdr:col>
      <xdr:colOff>101600</xdr:colOff>
      <xdr:row>79</xdr:row>
      <xdr:rowOff>7758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170335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77699</xdr:rowOff>
    </xdr:from>
    <xdr:to>
      <xdr:col>10</xdr:col>
      <xdr:colOff>165100</xdr:colOff>
      <xdr:row>79</xdr:row>
      <xdr:rowOff>7849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170426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77995</xdr:rowOff>
    </xdr:from>
    <xdr:to>
      <xdr:col>6</xdr:col>
      <xdr:colOff>38100</xdr:colOff>
      <xdr:row>79</xdr:row>
      <xdr:rowOff>8145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170722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105555</xdr:rowOff>
    </xdr:from>
    <xdr:to>
      <xdr:col>24</xdr:col>
      <xdr:colOff>63500</xdr:colOff>
      <xdr:row>96</xdr:row>
      <xdr:rowOff>161204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93305"/>
          <a:ext cx="838200" cy="22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161204</xdr:rowOff>
    </xdr:from>
    <xdr:to>
      <xdr:col>19</xdr:col>
      <xdr:colOff>177800</xdr:colOff>
      <xdr:row>96</xdr:row>
      <xdr:rowOff>163010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20404"/>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163010</xdr:rowOff>
    </xdr:from>
    <xdr:to>
      <xdr:col>15</xdr:col>
      <xdr:colOff>50800</xdr:colOff>
      <xdr:row>97</xdr:row>
      <xdr:rowOff>2456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22210"/>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153339</xdr:rowOff>
    </xdr:from>
    <xdr:to>
      <xdr:col>10</xdr:col>
      <xdr:colOff>114300</xdr:colOff>
      <xdr:row>97</xdr:row>
      <xdr:rowOff>2456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12539"/>
          <a:ext cx="889000" cy="2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54755</xdr:rowOff>
    </xdr:from>
    <xdr:to>
      <xdr:col>24</xdr:col>
      <xdr:colOff>114300</xdr:colOff>
      <xdr:row>95</xdr:row>
      <xdr:rowOff>156355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33182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2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110404</xdr:rowOff>
    </xdr:from>
    <xdr:to>
      <xdr:col>20</xdr:col>
      <xdr:colOff>38100</xdr:colOff>
      <xdr:row>97</xdr:row>
      <xdr:rowOff>40554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31681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112210</xdr:rowOff>
    </xdr:from>
    <xdr:to>
      <xdr:col>15</xdr:col>
      <xdr:colOff>101600</xdr:colOff>
      <xdr:row>97</xdr:row>
      <xdr:rowOff>42360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33487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6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123106</xdr:rowOff>
    </xdr:from>
    <xdr:to>
      <xdr:col>10</xdr:col>
      <xdr:colOff>165100</xdr:colOff>
      <xdr:row>97</xdr:row>
      <xdr:rowOff>53256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44383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102539</xdr:rowOff>
    </xdr:from>
    <xdr:to>
      <xdr:col>6</xdr:col>
      <xdr:colOff>38100</xdr:colOff>
      <xdr:row>97</xdr:row>
      <xdr:rowOff>32689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23816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69520</xdr:rowOff>
    </xdr:from>
    <xdr:to>
      <xdr:col>55</xdr:col>
      <xdr:colOff>0</xdr:colOff>
      <xdr:row>37</xdr:row>
      <xdr:rowOff>76203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41720"/>
          <a:ext cx="838200" cy="17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69520</xdr:rowOff>
    </xdr:from>
    <xdr:to>
      <xdr:col>50</xdr:col>
      <xdr:colOff>114300</xdr:colOff>
      <xdr:row>37</xdr:row>
      <xdr:rowOff>148591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41720"/>
          <a:ext cx="889000" cy="2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148591</xdr:rowOff>
    </xdr:from>
    <xdr:to>
      <xdr:col>45</xdr:col>
      <xdr:colOff>177800</xdr:colOff>
      <xdr:row>37</xdr:row>
      <xdr:rowOff>156310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92241"/>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156310</xdr:rowOff>
    </xdr:from>
    <xdr:to>
      <xdr:col>41</xdr:col>
      <xdr:colOff>50800</xdr:colOff>
      <xdr:row>38</xdr:row>
      <xdr:rowOff>5906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99960"/>
          <a:ext cx="8890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25403</xdr:rowOff>
    </xdr:from>
    <xdr:to>
      <xdr:col>55</xdr:col>
      <xdr:colOff>50800</xdr:colOff>
      <xdr:row>37</xdr:row>
      <xdr:rowOff>127003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6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3830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4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18720</xdr:rowOff>
    </xdr:from>
    <xdr:to>
      <xdr:col>50</xdr:col>
      <xdr:colOff>165100</xdr:colOff>
      <xdr:row>36</xdr:row>
      <xdr:rowOff>120320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111447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8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97791</xdr:rowOff>
    </xdr:from>
    <xdr:to>
      <xdr:col>46</xdr:col>
      <xdr:colOff>38100</xdr:colOff>
      <xdr:row>38</xdr:row>
      <xdr:rowOff>27941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19068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3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105510</xdr:rowOff>
    </xdr:from>
    <xdr:to>
      <xdr:col>41</xdr:col>
      <xdr:colOff>101600</xdr:colOff>
      <xdr:row>38</xdr:row>
      <xdr:rowOff>35660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26787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4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126556</xdr:rowOff>
    </xdr:from>
    <xdr:to>
      <xdr:col>36</xdr:col>
      <xdr:colOff>165100</xdr:colOff>
      <xdr:row>38</xdr:row>
      <xdr:rowOff>56707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702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47833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6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58524</xdr:rowOff>
    </xdr:from>
    <xdr:to>
      <xdr:col>55</xdr:col>
      <xdr:colOff>0</xdr:colOff>
      <xdr:row>59</xdr:row>
      <xdr:rowOff>77361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74074"/>
          <a:ext cx="8382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58524</xdr:rowOff>
    </xdr:from>
    <xdr:to>
      <xdr:col>50</xdr:col>
      <xdr:colOff>114300</xdr:colOff>
      <xdr:row>59</xdr:row>
      <xdr:rowOff>92210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74074"/>
          <a:ext cx="889000" cy="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84679</xdr:rowOff>
    </xdr:from>
    <xdr:to>
      <xdr:col>45</xdr:col>
      <xdr:colOff>177800</xdr:colOff>
      <xdr:row>59</xdr:row>
      <xdr:rowOff>92210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200229"/>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74772</xdr:rowOff>
    </xdr:from>
    <xdr:to>
      <xdr:col>41</xdr:col>
      <xdr:colOff>50800</xdr:colOff>
      <xdr:row>59</xdr:row>
      <xdr:rowOff>84679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90322"/>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26561</xdr:rowOff>
    </xdr:from>
    <xdr:to>
      <xdr:col>55</xdr:col>
      <xdr:colOff>50800</xdr:colOff>
      <xdr:row>59</xdr:row>
      <xdr:rowOff>128161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112938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7724</xdr:rowOff>
    </xdr:from>
    <xdr:to>
      <xdr:col>50</xdr:col>
      <xdr:colOff>165100</xdr:colOff>
      <xdr:row>59</xdr:row>
      <xdr:rowOff>109324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2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100451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21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41410</xdr:rowOff>
    </xdr:from>
    <xdr:to>
      <xdr:col>46</xdr:col>
      <xdr:colOff>38100</xdr:colOff>
      <xdr:row>59</xdr:row>
      <xdr:rowOff>143010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134137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2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33879</xdr:rowOff>
    </xdr:from>
    <xdr:to>
      <xdr:col>41</xdr:col>
      <xdr:colOff>101600</xdr:colOff>
      <xdr:row>59</xdr:row>
      <xdr:rowOff>135479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126606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24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23972</xdr:rowOff>
    </xdr:from>
    <xdr:to>
      <xdr:col>36</xdr:col>
      <xdr:colOff>165100</xdr:colOff>
      <xdr:row>59</xdr:row>
      <xdr:rowOff>125572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116699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99481</xdr:rowOff>
    </xdr:from>
    <xdr:to>
      <xdr:col>55</xdr:col>
      <xdr:colOff>0</xdr:colOff>
      <xdr:row>78</xdr:row>
      <xdr:rowOff>135941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72581"/>
          <a:ext cx="838200" cy="3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99481</xdr:rowOff>
    </xdr:from>
    <xdr:to>
      <xdr:col>50</xdr:col>
      <xdr:colOff>114300</xdr:colOff>
      <xdr:row>78</xdr:row>
      <xdr:rowOff>138666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72581"/>
          <a:ext cx="889000" cy="3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130178</xdr:rowOff>
    </xdr:from>
    <xdr:to>
      <xdr:col>45</xdr:col>
      <xdr:colOff>177800</xdr:colOff>
      <xdr:row>78</xdr:row>
      <xdr:rowOff>138666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03278"/>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121717</xdr:rowOff>
    </xdr:from>
    <xdr:to>
      <xdr:col>41</xdr:col>
      <xdr:colOff>50800</xdr:colOff>
      <xdr:row>78</xdr:row>
      <xdr:rowOff>130178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4817"/>
          <a:ext cx="889000" cy="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85141</xdr:rowOff>
    </xdr:from>
    <xdr:to>
      <xdr:col>55</xdr:col>
      <xdr:colOff>50800</xdr:colOff>
      <xdr:row>79</xdr:row>
      <xdr:rowOff>15291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48681</xdr:rowOff>
    </xdr:from>
    <xdr:to>
      <xdr:col>50</xdr:col>
      <xdr:colOff>165100</xdr:colOff>
      <xdr:row>78</xdr:row>
      <xdr:rowOff>150281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141408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87866</xdr:rowOff>
    </xdr:from>
    <xdr:to>
      <xdr:col>46</xdr:col>
      <xdr:colOff>38100</xdr:colOff>
      <xdr:row>79</xdr:row>
      <xdr:rowOff>18016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9143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79378</xdr:rowOff>
    </xdr:from>
    <xdr:to>
      <xdr:col>41</xdr:col>
      <xdr:colOff>101600</xdr:colOff>
      <xdr:row>79</xdr:row>
      <xdr:rowOff>9528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655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70917</xdr:rowOff>
    </xdr:from>
    <xdr:to>
      <xdr:col>36</xdr:col>
      <xdr:colOff>165100</xdr:colOff>
      <xdr:row>79</xdr:row>
      <xdr:rowOff>1067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163644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3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116906</xdr:rowOff>
    </xdr:from>
    <xdr:to>
      <xdr:col>55</xdr:col>
      <xdr:colOff>0</xdr:colOff>
      <xdr:row>98</xdr:row>
      <xdr:rowOff>126998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19006"/>
          <a:ext cx="8382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126998</xdr:rowOff>
    </xdr:from>
    <xdr:to>
      <xdr:col>50</xdr:col>
      <xdr:colOff>114300</xdr:colOff>
      <xdr:row>98</xdr:row>
      <xdr:rowOff>133510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29098"/>
          <a:ext cx="889000" cy="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131333</xdr:rowOff>
    </xdr:from>
    <xdr:to>
      <xdr:col>45</xdr:col>
      <xdr:colOff>177800</xdr:colOff>
      <xdr:row>98</xdr:row>
      <xdr:rowOff>133510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3343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126541</xdr:rowOff>
    </xdr:from>
    <xdr:to>
      <xdr:col>41</xdr:col>
      <xdr:colOff>50800</xdr:colOff>
      <xdr:row>98</xdr:row>
      <xdr:rowOff>131333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28641"/>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66106</xdr:rowOff>
    </xdr:from>
    <xdr:to>
      <xdr:col>55</xdr:col>
      <xdr:colOff>50800</xdr:colOff>
      <xdr:row>98</xdr:row>
      <xdr:rowOff>167706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76198</xdr:rowOff>
    </xdr:from>
    <xdr:to>
      <xdr:col>50</xdr:col>
      <xdr:colOff>165100</xdr:colOff>
      <xdr:row>99</xdr:row>
      <xdr:rowOff>6348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168925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7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82710</xdr:rowOff>
    </xdr:from>
    <xdr:to>
      <xdr:col>46</xdr:col>
      <xdr:colOff>38100</xdr:colOff>
      <xdr:row>99</xdr:row>
      <xdr:rowOff>12860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3987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80533</xdr:rowOff>
    </xdr:from>
    <xdr:to>
      <xdr:col>41</xdr:col>
      <xdr:colOff>101600</xdr:colOff>
      <xdr:row>99</xdr:row>
      <xdr:rowOff>10683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8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1810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7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75741</xdr:rowOff>
    </xdr:from>
    <xdr:to>
      <xdr:col>36</xdr:col>
      <xdr:colOff>165100</xdr:colOff>
      <xdr:row>99</xdr:row>
      <xdr:rowOff>5891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7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168468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129081</xdr:rowOff>
    </xdr:from>
    <xdr:to>
      <xdr:col>85</xdr:col>
      <xdr:colOff>127000</xdr:colOff>
      <xdr:row>38</xdr:row>
      <xdr:rowOff>136767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44181"/>
          <a:ext cx="8382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110309</xdr:rowOff>
    </xdr:from>
    <xdr:to>
      <xdr:col>81</xdr:col>
      <xdr:colOff>50800</xdr:colOff>
      <xdr:row>38</xdr:row>
      <xdr:rowOff>129081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25409"/>
          <a:ext cx="889000" cy="1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110309</xdr:rowOff>
    </xdr:from>
    <xdr:to>
      <xdr:col>76</xdr:col>
      <xdr:colOff>114300</xdr:colOff>
      <xdr:row>38</xdr:row>
      <xdr:rowOff>128430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25409"/>
          <a:ext cx="889000" cy="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128430</xdr:rowOff>
    </xdr:from>
    <xdr:to>
      <xdr:col>71</xdr:col>
      <xdr:colOff>177800</xdr:colOff>
      <xdr:row>38</xdr:row>
      <xdr:rowOff>133366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43530"/>
          <a:ext cx="889000" cy="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85967</xdr:rowOff>
    </xdr:from>
    <xdr:to>
      <xdr:col>85</xdr:col>
      <xdr:colOff>177800</xdr:colOff>
      <xdr:row>39</xdr:row>
      <xdr:rowOff>16117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78281</xdr:rowOff>
    </xdr:from>
    <xdr:to>
      <xdr:col>81</xdr:col>
      <xdr:colOff>101600</xdr:colOff>
      <xdr:row>39</xdr:row>
      <xdr:rowOff>8431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171008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59509</xdr:rowOff>
    </xdr:from>
    <xdr:to>
      <xdr:col>76</xdr:col>
      <xdr:colOff>165100</xdr:colOff>
      <xdr:row>38</xdr:row>
      <xdr:rowOff>161109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152236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6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77630</xdr:rowOff>
    </xdr:from>
    <xdr:to>
      <xdr:col>72</xdr:col>
      <xdr:colOff>38100</xdr:colOff>
      <xdr:row>39</xdr:row>
      <xdr:rowOff>7780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170357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82566</xdr:rowOff>
    </xdr:from>
    <xdr:to>
      <xdr:col>67</xdr:col>
      <xdr:colOff>101600</xdr:colOff>
      <xdr:row>39</xdr:row>
      <xdr:rowOff>12716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3843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141241</xdr:rowOff>
    </xdr:from>
    <xdr:to>
      <xdr:col>85</xdr:col>
      <xdr:colOff>127000</xdr:colOff>
      <xdr:row>77</xdr:row>
      <xdr:rowOff>147786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42891"/>
          <a:ext cx="8382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141241</xdr:rowOff>
    </xdr:from>
    <xdr:to>
      <xdr:col>81</xdr:col>
      <xdr:colOff>50800</xdr:colOff>
      <xdr:row>77</xdr:row>
      <xdr:rowOff>163029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42891"/>
          <a:ext cx="889000" cy="2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163029</xdr:rowOff>
    </xdr:from>
    <xdr:to>
      <xdr:col>76</xdr:col>
      <xdr:colOff>114300</xdr:colOff>
      <xdr:row>77</xdr:row>
      <xdr:rowOff>167246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64679"/>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167246</xdr:rowOff>
    </xdr:from>
    <xdr:to>
      <xdr:col>71</xdr:col>
      <xdr:colOff>177800</xdr:colOff>
      <xdr:row>77</xdr:row>
      <xdr:rowOff>169709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68896"/>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96986</xdr:rowOff>
    </xdr:from>
    <xdr:to>
      <xdr:col>85</xdr:col>
      <xdr:colOff>177800</xdr:colOff>
      <xdr:row>78</xdr:row>
      <xdr:rowOff>27136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75413</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7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90441</xdr:rowOff>
    </xdr:from>
    <xdr:to>
      <xdr:col>81</xdr:col>
      <xdr:colOff>101600</xdr:colOff>
      <xdr:row>78</xdr:row>
      <xdr:rowOff>20591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11718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8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112229</xdr:rowOff>
    </xdr:from>
    <xdr:to>
      <xdr:col>76</xdr:col>
      <xdr:colOff>165100</xdr:colOff>
      <xdr:row>78</xdr:row>
      <xdr:rowOff>42379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33506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40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116446</xdr:rowOff>
    </xdr:from>
    <xdr:to>
      <xdr:col>72</xdr:col>
      <xdr:colOff>38100</xdr:colOff>
      <xdr:row>78</xdr:row>
      <xdr:rowOff>46596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37723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41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118909</xdr:rowOff>
    </xdr:from>
    <xdr:to>
      <xdr:col>67</xdr:col>
      <xdr:colOff>101600</xdr:colOff>
      <xdr:row>78</xdr:row>
      <xdr:rowOff>49059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40186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41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9210</xdr:rowOff>
    </xdr:from>
    <xdr:to>
      <xdr:col>85</xdr:col>
      <xdr:colOff>127000</xdr:colOff>
      <xdr:row>99</xdr:row>
      <xdr:rowOff>9665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82760"/>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9665</xdr:rowOff>
    </xdr:from>
    <xdr:to>
      <xdr:col>81</xdr:col>
      <xdr:colOff>50800</xdr:colOff>
      <xdr:row>99</xdr:row>
      <xdr:rowOff>41830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83215"/>
          <a:ext cx="889000" cy="3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41830</xdr:rowOff>
    </xdr:from>
    <xdr:to>
      <xdr:col>76</xdr:col>
      <xdr:colOff>114300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15380"/>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7950</xdr:rowOff>
    </xdr:from>
    <xdr:to>
      <xdr:col>71</xdr:col>
      <xdr:colOff>177800</xdr:colOff>
      <xdr:row>99</xdr:row>
      <xdr:rowOff>44450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81500"/>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129860</xdr:rowOff>
    </xdr:from>
    <xdr:to>
      <xdr:col>85</xdr:col>
      <xdr:colOff>177800</xdr:colOff>
      <xdr:row>99</xdr:row>
      <xdr:rowOff>60010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44787</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130315</xdr:rowOff>
    </xdr:from>
    <xdr:to>
      <xdr:col>81</xdr:col>
      <xdr:colOff>101600</xdr:colOff>
      <xdr:row>99</xdr:row>
      <xdr:rowOff>60465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51592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162480</xdr:rowOff>
    </xdr:from>
    <xdr:to>
      <xdr:col>76</xdr:col>
      <xdr:colOff>165100</xdr:colOff>
      <xdr:row>99</xdr:row>
      <xdr:rowOff>92630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83757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5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165100</xdr:rowOff>
    </xdr:from>
    <xdr:to>
      <xdr:col>72</xdr:col>
      <xdr:colOff>38100</xdr:colOff>
      <xdr:row>99</xdr:row>
      <xdr:rowOff>95250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86377</xdr:rowOff>
    </xdr:from>
    <xdr:ext cx="24929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7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128600</xdr:rowOff>
    </xdr:from>
    <xdr:to>
      <xdr:col>67</xdr:col>
      <xdr:colOff>101600</xdr:colOff>
      <xdr:row>99</xdr:row>
      <xdr:rowOff>58750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49877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31000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17550"/>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151650</xdr:rowOff>
    </xdr:from>
    <xdr:to>
      <xdr:col>98</xdr:col>
      <xdr:colOff>38100</xdr:colOff>
      <xdr:row>39</xdr:row>
      <xdr:rowOff>81800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72927</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759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24431</xdr:rowOff>
    </xdr:from>
    <xdr:to>
      <xdr:col>116</xdr:col>
      <xdr:colOff>63500</xdr:colOff>
      <xdr:row>59</xdr:row>
      <xdr:rowOff>30701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39981"/>
          <a:ext cx="8382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159447</xdr:rowOff>
    </xdr:from>
    <xdr:to>
      <xdr:col>111</xdr:col>
      <xdr:colOff>177800</xdr:colOff>
      <xdr:row>59</xdr:row>
      <xdr:rowOff>24431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03547"/>
          <a:ext cx="889000" cy="3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159447</xdr:rowOff>
    </xdr:from>
    <xdr:to>
      <xdr:col>107</xdr:col>
      <xdr:colOff>50800</xdr:colOff>
      <xdr:row>59</xdr:row>
      <xdr:rowOff>22700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03547"/>
          <a:ext cx="889000" cy="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22700</xdr:rowOff>
    </xdr:from>
    <xdr:to>
      <xdr:col>102</xdr:col>
      <xdr:colOff>114300</xdr:colOff>
      <xdr:row>59</xdr:row>
      <xdr:rowOff>24551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38250"/>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151351</xdr:rowOff>
    </xdr:from>
    <xdr:to>
      <xdr:col>116</xdr:col>
      <xdr:colOff>114300</xdr:colOff>
      <xdr:row>59</xdr:row>
      <xdr:rowOff>81501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110728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8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145081</xdr:rowOff>
    </xdr:from>
    <xdr:to>
      <xdr:col>112</xdr:col>
      <xdr:colOff>38100</xdr:colOff>
      <xdr:row>59</xdr:row>
      <xdr:rowOff>75231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8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91758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6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108647</xdr:rowOff>
    </xdr:from>
    <xdr:to>
      <xdr:col>107</xdr:col>
      <xdr:colOff>101600</xdr:colOff>
      <xdr:row>59</xdr:row>
      <xdr:rowOff>38797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55324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82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143350</xdr:rowOff>
    </xdr:from>
    <xdr:to>
      <xdr:col>102</xdr:col>
      <xdr:colOff>165100</xdr:colOff>
      <xdr:row>59</xdr:row>
      <xdr:rowOff>73500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90027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145201</xdr:rowOff>
    </xdr:from>
    <xdr:to>
      <xdr:col>98</xdr:col>
      <xdr:colOff>38100</xdr:colOff>
      <xdr:row>59</xdr:row>
      <xdr:rowOff>75351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91878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55093</xdr:rowOff>
    </xdr:from>
    <xdr:to>
      <xdr:col>116</xdr:col>
      <xdr:colOff>63500</xdr:colOff>
      <xdr:row>78</xdr:row>
      <xdr:rowOff>59362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428193"/>
          <a:ext cx="8382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59362</xdr:rowOff>
    </xdr:from>
    <xdr:to>
      <xdr:col>111</xdr:col>
      <xdr:colOff>177800</xdr:colOff>
      <xdr:row>78</xdr:row>
      <xdr:rowOff>60593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32462"/>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60508</xdr:rowOff>
    </xdr:from>
    <xdr:to>
      <xdr:col>107</xdr:col>
      <xdr:colOff>50800</xdr:colOff>
      <xdr:row>78</xdr:row>
      <xdr:rowOff>60593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433608"/>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60508</xdr:rowOff>
    </xdr:from>
    <xdr:to>
      <xdr:col>102</xdr:col>
      <xdr:colOff>114300</xdr:colOff>
      <xdr:row>78</xdr:row>
      <xdr:rowOff>77319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433608"/>
          <a:ext cx="889000" cy="1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4293</xdr:rowOff>
    </xdr:from>
    <xdr:to>
      <xdr:col>116</xdr:col>
      <xdr:colOff>114300</xdr:colOff>
      <xdr:row>78</xdr:row>
      <xdr:rowOff>105893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90670</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8562</xdr:rowOff>
    </xdr:from>
    <xdr:to>
      <xdr:col>112</xdr:col>
      <xdr:colOff>38100</xdr:colOff>
      <xdr:row>78</xdr:row>
      <xdr:rowOff>110162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8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101289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9793</xdr:rowOff>
    </xdr:from>
    <xdr:to>
      <xdr:col>107</xdr:col>
      <xdr:colOff>101600</xdr:colOff>
      <xdr:row>78</xdr:row>
      <xdr:rowOff>111393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102520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9708</xdr:rowOff>
    </xdr:from>
    <xdr:to>
      <xdr:col>102</xdr:col>
      <xdr:colOff>165100</xdr:colOff>
      <xdr:row>78</xdr:row>
      <xdr:rowOff>111308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102435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26519</xdr:rowOff>
    </xdr:from>
    <xdr:to>
      <xdr:col>98</xdr:col>
      <xdr:colOff>38100</xdr:colOff>
      <xdr:row>78</xdr:row>
      <xdr:rowOff>128119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119246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歳出決算総額は、住民一人当たり９０２，８８１円となっている。各経費の</a:t>
          </a:r>
          <a:r>
            <a:rPr kumimoji="1" lang="ja-JP" altLang="ja-JP" sz="1100">
              <a:solidFill>
                <a:schemeClr val="dk1"/>
              </a:solidFill>
              <a:effectLst/>
              <a:latin typeface="+mn-lt"/>
              <a:ea typeface="+mn-ea"/>
              <a:cs typeface="+mn-cs"/>
            </a:rPr>
            <a:t>住民一人</a:t>
          </a:r>
          <a:r>
            <a:rPr kumimoji="1" lang="ja-JP" altLang="en-US" sz="1100">
              <a:solidFill>
                <a:schemeClr val="dk1"/>
              </a:solidFill>
              <a:effectLst/>
              <a:latin typeface="+mn-lt"/>
              <a:ea typeface="+mn-ea"/>
              <a:cs typeface="+mn-cs"/>
            </a:rPr>
            <a:t>当たり</a:t>
          </a:r>
          <a:r>
            <a:rPr kumimoji="1" lang="ja-JP" altLang="ja-JP" sz="1100">
              <a:solidFill>
                <a:schemeClr val="dk1"/>
              </a:solidFill>
              <a:effectLst/>
              <a:latin typeface="+mn-lt"/>
              <a:ea typeface="+mn-ea"/>
              <a:cs typeface="+mn-cs"/>
            </a:rPr>
            <a:t>のコストについては、維持補修費、補助費等、災害復旧事業費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、公債費及び貸付金</a:t>
          </a:r>
          <a:r>
            <a:rPr kumimoji="1" lang="ja-JP" altLang="ja-JP" sz="1100">
              <a:solidFill>
                <a:schemeClr val="dk1"/>
              </a:solidFill>
              <a:effectLst/>
              <a:latin typeface="+mn-lt"/>
              <a:ea typeface="+mn-ea"/>
              <a:cs typeface="+mn-cs"/>
            </a:rPr>
            <a:t>において減少し</a:t>
          </a:r>
          <a:r>
            <a:rPr kumimoji="1" lang="ja-JP" altLang="en-US" sz="110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類似団体より下回っているが、県平均と比べると</a:t>
          </a:r>
          <a:r>
            <a:rPr kumimoji="1" lang="ja-JP" altLang="en-US" sz="1100">
              <a:solidFill>
                <a:schemeClr val="dk1"/>
              </a:solidFill>
              <a:effectLst/>
              <a:latin typeface="+mn-lt"/>
              <a:ea typeface="+mn-ea"/>
              <a:cs typeface="+mn-cs"/>
            </a:rPr>
            <a:t>半数程度</a:t>
          </a:r>
          <a:r>
            <a:rPr kumimoji="1" lang="ja-JP" altLang="ja-JP" sz="1100">
              <a:solidFill>
                <a:schemeClr val="dk1"/>
              </a:solidFill>
              <a:effectLst/>
              <a:latin typeface="+mn-lt"/>
              <a:ea typeface="+mn-ea"/>
              <a:cs typeface="+mn-cs"/>
            </a:rPr>
            <a:t>上回っている状況である。</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性質別歳出の増加した主な要因としては、物件費については、新型コロナウイルスワクチン接種に係る委託費等の増により、</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１３４．０２０</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扶助費については、臨時給付金の給付による増により住民一人当たり８１，９８１円となっている。</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庁舎移転などの大型事業を進めていくにあたり</a:t>
          </a:r>
          <a:r>
            <a:rPr lang="ja-JP" altLang="en-US" sz="1100" b="0" i="0" baseline="0">
              <a:solidFill>
                <a:schemeClr val="dk1"/>
              </a:solidFill>
              <a:effectLst/>
              <a:latin typeface="+mn-lt"/>
              <a:ea typeface="+mn-ea"/>
              <a:cs typeface="+mn-cs"/>
            </a:rPr>
            <a:t>歳出増が見込まれるが、サービスの向上を図りつつ、より効率的な行財政運営に努める。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
3,813
56.62
3,854,202
3,459,843
357,878
2,366,941
3,720,392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87498</xdr:rowOff>
    </xdr:from>
    <xdr:to>
      <xdr:col>24</xdr:col>
      <xdr:colOff>63500</xdr:colOff>
      <xdr:row>38</xdr:row>
      <xdr:rowOff>93196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602598"/>
          <a:ext cx="8382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92331</xdr:rowOff>
    </xdr:from>
    <xdr:to>
      <xdr:col>19</xdr:col>
      <xdr:colOff>177800</xdr:colOff>
      <xdr:row>38</xdr:row>
      <xdr:rowOff>93196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607431"/>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91122</xdr:rowOff>
    </xdr:from>
    <xdr:to>
      <xdr:col>15</xdr:col>
      <xdr:colOff>50800</xdr:colOff>
      <xdr:row>38</xdr:row>
      <xdr:rowOff>92331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606222"/>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91122</xdr:rowOff>
    </xdr:from>
    <xdr:to>
      <xdr:col>10</xdr:col>
      <xdr:colOff>114300</xdr:colOff>
      <xdr:row>38</xdr:row>
      <xdr:rowOff>94764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606222"/>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36698</xdr:rowOff>
    </xdr:from>
    <xdr:to>
      <xdr:col>24</xdr:col>
      <xdr:colOff>114300</xdr:colOff>
      <xdr:row>38</xdr:row>
      <xdr:rowOff>138298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123074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6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42396</xdr:rowOff>
    </xdr:from>
    <xdr:to>
      <xdr:col>20</xdr:col>
      <xdr:colOff>38100</xdr:colOff>
      <xdr:row>38</xdr:row>
      <xdr:rowOff>143996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135123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41531</xdr:rowOff>
    </xdr:from>
    <xdr:to>
      <xdr:col>15</xdr:col>
      <xdr:colOff>101600</xdr:colOff>
      <xdr:row>38</xdr:row>
      <xdr:rowOff>143131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134258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40322</xdr:rowOff>
    </xdr:from>
    <xdr:to>
      <xdr:col>10</xdr:col>
      <xdr:colOff>165100</xdr:colOff>
      <xdr:row>38</xdr:row>
      <xdr:rowOff>141922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133049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43964</xdr:rowOff>
    </xdr:from>
    <xdr:to>
      <xdr:col>6</xdr:col>
      <xdr:colOff>38100</xdr:colOff>
      <xdr:row>38</xdr:row>
      <xdr:rowOff>145564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136691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151502</xdr:rowOff>
    </xdr:from>
    <xdr:to>
      <xdr:col>24</xdr:col>
      <xdr:colOff>63500</xdr:colOff>
      <xdr:row>58</xdr:row>
      <xdr:rowOff>57220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24152"/>
          <a:ext cx="838200" cy="7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151502</xdr:rowOff>
    </xdr:from>
    <xdr:to>
      <xdr:col>19</xdr:col>
      <xdr:colOff>177800</xdr:colOff>
      <xdr:row>58</xdr:row>
      <xdr:rowOff>80169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24152"/>
          <a:ext cx="889000" cy="10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80169</xdr:rowOff>
    </xdr:from>
    <xdr:to>
      <xdr:col>15</xdr:col>
      <xdr:colOff>50800</xdr:colOff>
      <xdr:row>58</xdr:row>
      <xdr:rowOff>88369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24269"/>
          <a:ext cx="8890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55119</xdr:rowOff>
    </xdr:from>
    <xdr:to>
      <xdr:col>10</xdr:col>
      <xdr:colOff>114300</xdr:colOff>
      <xdr:row>58</xdr:row>
      <xdr:rowOff>88369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99219"/>
          <a:ext cx="889000" cy="3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6420</xdr:rowOff>
    </xdr:from>
    <xdr:to>
      <xdr:col>24</xdr:col>
      <xdr:colOff>114300</xdr:colOff>
      <xdr:row>58</xdr:row>
      <xdr:rowOff>108020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92797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6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100702</xdr:rowOff>
    </xdr:from>
    <xdr:to>
      <xdr:col>20</xdr:col>
      <xdr:colOff>38100</xdr:colOff>
      <xdr:row>58</xdr:row>
      <xdr:rowOff>30852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21979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6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29369</xdr:rowOff>
    </xdr:from>
    <xdr:to>
      <xdr:col>15</xdr:col>
      <xdr:colOff>101600</xdr:colOff>
      <xdr:row>58</xdr:row>
      <xdr:rowOff>130969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122096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37569</xdr:rowOff>
    </xdr:from>
    <xdr:to>
      <xdr:col>10</xdr:col>
      <xdr:colOff>165100</xdr:colOff>
      <xdr:row>58</xdr:row>
      <xdr:rowOff>139169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8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130296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7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4319</xdr:rowOff>
    </xdr:from>
    <xdr:to>
      <xdr:col>6</xdr:col>
      <xdr:colOff>38100</xdr:colOff>
      <xdr:row>58</xdr:row>
      <xdr:rowOff>105919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97046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4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135122</xdr:rowOff>
    </xdr:from>
    <xdr:to>
      <xdr:col>24</xdr:col>
      <xdr:colOff>63500</xdr:colOff>
      <xdr:row>77</xdr:row>
      <xdr:rowOff>74448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65322"/>
          <a:ext cx="838200" cy="1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74448</xdr:rowOff>
    </xdr:from>
    <xdr:to>
      <xdr:col>19</xdr:col>
      <xdr:colOff>177800</xdr:colOff>
      <xdr:row>77</xdr:row>
      <xdr:rowOff>97431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76098"/>
          <a:ext cx="889000" cy="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97431</xdr:rowOff>
    </xdr:from>
    <xdr:to>
      <xdr:col>15</xdr:col>
      <xdr:colOff>50800</xdr:colOff>
      <xdr:row>77</xdr:row>
      <xdr:rowOff>132062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99081"/>
          <a:ext cx="889000" cy="3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132062</xdr:rowOff>
    </xdr:from>
    <xdr:to>
      <xdr:col>10</xdr:col>
      <xdr:colOff>114300</xdr:colOff>
      <xdr:row>77</xdr:row>
      <xdr:rowOff>152502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33712"/>
          <a:ext cx="8890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84322</xdr:rowOff>
    </xdr:from>
    <xdr:to>
      <xdr:col>24</xdr:col>
      <xdr:colOff>114300</xdr:colOff>
      <xdr:row>77</xdr:row>
      <xdr:rowOff>14472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62749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23648</xdr:rowOff>
    </xdr:from>
    <xdr:to>
      <xdr:col>20</xdr:col>
      <xdr:colOff>38100</xdr:colOff>
      <xdr:row>77</xdr:row>
      <xdr:rowOff>125248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116375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1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46631</xdr:rowOff>
    </xdr:from>
    <xdr:to>
      <xdr:col>15</xdr:col>
      <xdr:colOff>101600</xdr:colOff>
      <xdr:row>77</xdr:row>
      <xdr:rowOff>148231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139358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4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81262</xdr:rowOff>
    </xdr:from>
    <xdr:to>
      <xdr:col>10</xdr:col>
      <xdr:colOff>165100</xdr:colOff>
      <xdr:row>78</xdr:row>
      <xdr:rowOff>11412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8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2539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7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101702</xdr:rowOff>
    </xdr:from>
    <xdr:to>
      <xdr:col>6</xdr:col>
      <xdr:colOff>38100</xdr:colOff>
      <xdr:row>78</xdr:row>
      <xdr:rowOff>31852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22979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9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166565</xdr:rowOff>
    </xdr:from>
    <xdr:to>
      <xdr:col>24</xdr:col>
      <xdr:colOff>63500</xdr:colOff>
      <xdr:row>99</xdr:row>
      <xdr:rowOff>12560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68665"/>
          <a:ext cx="838200" cy="1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12560</xdr:rowOff>
    </xdr:from>
    <xdr:to>
      <xdr:col>19</xdr:col>
      <xdr:colOff>177800</xdr:colOff>
      <xdr:row>99</xdr:row>
      <xdr:rowOff>13164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86110"/>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13164</xdr:rowOff>
    </xdr:from>
    <xdr:to>
      <xdr:col>15</xdr:col>
      <xdr:colOff>50800</xdr:colOff>
      <xdr:row>99</xdr:row>
      <xdr:rowOff>13235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86714"/>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13235</xdr:rowOff>
    </xdr:from>
    <xdr:to>
      <xdr:col>10</xdr:col>
      <xdr:colOff>114300</xdr:colOff>
      <xdr:row>99</xdr:row>
      <xdr:rowOff>14689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86785"/>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115765</xdr:rowOff>
    </xdr:from>
    <xdr:to>
      <xdr:col>24</xdr:col>
      <xdr:colOff>114300</xdr:colOff>
      <xdr:row>99</xdr:row>
      <xdr:rowOff>45915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30692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3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133210</xdr:rowOff>
    </xdr:from>
    <xdr:to>
      <xdr:col>20</xdr:col>
      <xdr:colOff>38100</xdr:colOff>
      <xdr:row>99</xdr:row>
      <xdr:rowOff>63360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54487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2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133814</xdr:rowOff>
    </xdr:from>
    <xdr:to>
      <xdr:col>15</xdr:col>
      <xdr:colOff>101600</xdr:colOff>
      <xdr:row>99</xdr:row>
      <xdr:rowOff>63964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55091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133885</xdr:rowOff>
    </xdr:from>
    <xdr:to>
      <xdr:col>10</xdr:col>
      <xdr:colOff>165100</xdr:colOff>
      <xdr:row>99</xdr:row>
      <xdr:rowOff>64035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55162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2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135339</xdr:rowOff>
    </xdr:from>
    <xdr:to>
      <xdr:col>6</xdr:col>
      <xdr:colOff>38100</xdr:colOff>
      <xdr:row>99</xdr:row>
      <xdr:rowOff>65489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56616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122898</xdr:rowOff>
    </xdr:from>
    <xdr:to>
      <xdr:col>55</xdr:col>
      <xdr:colOff>0</xdr:colOff>
      <xdr:row>38</xdr:row>
      <xdr:rowOff>125390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37998"/>
          <a:ext cx="8382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122898</xdr:rowOff>
    </xdr:from>
    <xdr:to>
      <xdr:col>50</xdr:col>
      <xdr:colOff>114300</xdr:colOff>
      <xdr:row>38</xdr:row>
      <xdr:rowOff>123241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3799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123149</xdr:rowOff>
    </xdr:from>
    <xdr:to>
      <xdr:col>45</xdr:col>
      <xdr:colOff>177800</xdr:colOff>
      <xdr:row>38</xdr:row>
      <xdr:rowOff>123241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3824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123149</xdr:rowOff>
    </xdr:from>
    <xdr:to>
      <xdr:col>41</xdr:col>
      <xdr:colOff>50800</xdr:colOff>
      <xdr:row>38</xdr:row>
      <xdr:rowOff>128933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38249"/>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74590</xdr:rowOff>
    </xdr:from>
    <xdr:to>
      <xdr:col>55</xdr:col>
      <xdr:colOff>50800</xdr:colOff>
      <xdr:row>39</xdr:row>
      <xdr:rowOff>4740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72098</xdr:rowOff>
    </xdr:from>
    <xdr:to>
      <xdr:col>50</xdr:col>
      <xdr:colOff>165100</xdr:colOff>
      <xdr:row>39</xdr:row>
      <xdr:rowOff>2248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164825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79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72441</xdr:rowOff>
    </xdr:from>
    <xdr:to>
      <xdr:col>46</xdr:col>
      <xdr:colOff>38100</xdr:colOff>
      <xdr:row>39</xdr:row>
      <xdr:rowOff>2591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165168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80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72349</xdr:rowOff>
    </xdr:from>
    <xdr:to>
      <xdr:col>41</xdr:col>
      <xdr:colOff>101600</xdr:colOff>
      <xdr:row>39</xdr:row>
      <xdr:rowOff>2499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165076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8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78133</xdr:rowOff>
    </xdr:from>
    <xdr:to>
      <xdr:col>36</xdr:col>
      <xdr:colOff>165100</xdr:colOff>
      <xdr:row>39</xdr:row>
      <xdr:rowOff>8283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170860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8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105604</xdr:rowOff>
    </xdr:from>
    <xdr:to>
      <xdr:col>55</xdr:col>
      <xdr:colOff>0</xdr:colOff>
      <xdr:row>58</xdr:row>
      <xdr:rowOff>125116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9704"/>
          <a:ext cx="8382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125116</xdr:rowOff>
    </xdr:from>
    <xdr:to>
      <xdr:col>50</xdr:col>
      <xdr:colOff>114300</xdr:colOff>
      <xdr:row>58</xdr:row>
      <xdr:rowOff>139747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6921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139747</xdr:rowOff>
    </xdr:from>
    <xdr:to>
      <xdr:col>45</xdr:col>
      <xdr:colOff>177800</xdr:colOff>
      <xdr:row>58</xdr:row>
      <xdr:rowOff>143594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83847"/>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143594</xdr:rowOff>
    </xdr:from>
    <xdr:to>
      <xdr:col>41</xdr:col>
      <xdr:colOff>50800</xdr:colOff>
      <xdr:row>58</xdr:row>
      <xdr:rowOff>148907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87694"/>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54804</xdr:rowOff>
    </xdr:from>
    <xdr:to>
      <xdr:col>55</xdr:col>
      <xdr:colOff>50800</xdr:colOff>
      <xdr:row>58</xdr:row>
      <xdr:rowOff>156404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141181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74316</xdr:rowOff>
    </xdr:from>
    <xdr:to>
      <xdr:col>50</xdr:col>
      <xdr:colOff>165100</xdr:colOff>
      <xdr:row>59</xdr:row>
      <xdr:rowOff>4466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1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167043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88947</xdr:rowOff>
    </xdr:from>
    <xdr:to>
      <xdr:col>46</xdr:col>
      <xdr:colOff>38100</xdr:colOff>
      <xdr:row>59</xdr:row>
      <xdr:rowOff>19097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3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10224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2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92794</xdr:rowOff>
    </xdr:from>
    <xdr:to>
      <xdr:col>41</xdr:col>
      <xdr:colOff>101600</xdr:colOff>
      <xdr:row>59</xdr:row>
      <xdr:rowOff>22944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14071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98107</xdr:rowOff>
    </xdr:from>
    <xdr:to>
      <xdr:col>36</xdr:col>
      <xdr:colOff>165100</xdr:colOff>
      <xdr:row>59</xdr:row>
      <xdr:rowOff>28257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19384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148354</xdr:rowOff>
    </xdr:from>
    <xdr:to>
      <xdr:col>55</xdr:col>
      <xdr:colOff>0</xdr:colOff>
      <xdr:row>78</xdr:row>
      <xdr:rowOff>165413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21454"/>
          <a:ext cx="838200" cy="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165413</xdr:rowOff>
    </xdr:from>
    <xdr:to>
      <xdr:col>50</xdr:col>
      <xdr:colOff>114300</xdr:colOff>
      <xdr:row>79</xdr:row>
      <xdr:rowOff>24828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38513"/>
          <a:ext cx="889000" cy="3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24420</xdr:rowOff>
    </xdr:from>
    <xdr:to>
      <xdr:col>45</xdr:col>
      <xdr:colOff>177800</xdr:colOff>
      <xdr:row>79</xdr:row>
      <xdr:rowOff>24828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68970"/>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23160</xdr:rowOff>
    </xdr:from>
    <xdr:to>
      <xdr:col>41</xdr:col>
      <xdr:colOff>50800</xdr:colOff>
      <xdr:row>79</xdr:row>
      <xdr:rowOff>24420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67710"/>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97554</xdr:rowOff>
    </xdr:from>
    <xdr:to>
      <xdr:col>55</xdr:col>
      <xdr:colOff>50800</xdr:colOff>
      <xdr:row>79</xdr:row>
      <xdr:rowOff>27704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114613</xdr:rowOff>
    </xdr:from>
    <xdr:to>
      <xdr:col>50</xdr:col>
      <xdr:colOff>165100</xdr:colOff>
      <xdr:row>79</xdr:row>
      <xdr:rowOff>44763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35890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145478</xdr:rowOff>
    </xdr:from>
    <xdr:to>
      <xdr:col>46</xdr:col>
      <xdr:colOff>38100</xdr:colOff>
      <xdr:row>79</xdr:row>
      <xdr:rowOff>75628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66755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1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145070</xdr:rowOff>
    </xdr:from>
    <xdr:to>
      <xdr:col>41</xdr:col>
      <xdr:colOff>101600</xdr:colOff>
      <xdr:row>79</xdr:row>
      <xdr:rowOff>75220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66347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143810</xdr:rowOff>
    </xdr:from>
    <xdr:to>
      <xdr:col>36</xdr:col>
      <xdr:colOff>165100</xdr:colOff>
      <xdr:row>79</xdr:row>
      <xdr:rowOff>73960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65087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1896</xdr:rowOff>
    </xdr:from>
    <xdr:to>
      <xdr:col>55</xdr:col>
      <xdr:colOff>0</xdr:colOff>
      <xdr:row>98</xdr:row>
      <xdr:rowOff>2183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03996"/>
          <a:ext cx="8382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1896</xdr:rowOff>
    </xdr:from>
    <xdr:to>
      <xdr:col>50</xdr:col>
      <xdr:colOff>114300</xdr:colOff>
      <xdr:row>98</xdr:row>
      <xdr:rowOff>3752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03996"/>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772</xdr:rowOff>
    </xdr:from>
    <xdr:to>
      <xdr:col>45</xdr:col>
      <xdr:colOff>177800</xdr:colOff>
      <xdr:row>98</xdr:row>
      <xdr:rowOff>3752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802872"/>
          <a:ext cx="889000" cy="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167825</xdr:rowOff>
    </xdr:from>
    <xdr:to>
      <xdr:col>41</xdr:col>
      <xdr:colOff>50800</xdr:colOff>
      <xdr:row>98</xdr:row>
      <xdr:rowOff>772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98475"/>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122833</xdr:rowOff>
    </xdr:from>
    <xdr:to>
      <xdr:col>55</xdr:col>
      <xdr:colOff>50800</xdr:colOff>
      <xdr:row>98</xdr:row>
      <xdr:rowOff>52983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37760</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6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122546</xdr:rowOff>
    </xdr:from>
    <xdr:to>
      <xdr:col>50</xdr:col>
      <xdr:colOff>165100</xdr:colOff>
      <xdr:row>98</xdr:row>
      <xdr:rowOff>52696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43823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124402</xdr:rowOff>
    </xdr:from>
    <xdr:to>
      <xdr:col>46</xdr:col>
      <xdr:colOff>38100</xdr:colOff>
      <xdr:row>98</xdr:row>
      <xdr:rowOff>54552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45679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4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121422</xdr:rowOff>
    </xdr:from>
    <xdr:to>
      <xdr:col>41</xdr:col>
      <xdr:colOff>101600</xdr:colOff>
      <xdr:row>98</xdr:row>
      <xdr:rowOff>51572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5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42699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117025</xdr:rowOff>
    </xdr:from>
    <xdr:to>
      <xdr:col>36</xdr:col>
      <xdr:colOff>165100</xdr:colOff>
      <xdr:row>98</xdr:row>
      <xdr:rowOff>47175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38302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32148</xdr:rowOff>
    </xdr:from>
    <xdr:to>
      <xdr:col>85</xdr:col>
      <xdr:colOff>127000</xdr:colOff>
      <xdr:row>38</xdr:row>
      <xdr:rowOff>43951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47248"/>
          <a:ext cx="838200" cy="1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32148</xdr:rowOff>
    </xdr:from>
    <xdr:to>
      <xdr:col>81</xdr:col>
      <xdr:colOff>50800</xdr:colOff>
      <xdr:row>38</xdr:row>
      <xdr:rowOff>79940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47248"/>
          <a:ext cx="889000" cy="4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47140</xdr:rowOff>
    </xdr:from>
    <xdr:to>
      <xdr:col>76</xdr:col>
      <xdr:colOff>114300</xdr:colOff>
      <xdr:row>38</xdr:row>
      <xdr:rowOff>79940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62240"/>
          <a:ext cx="889000" cy="3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47140</xdr:rowOff>
    </xdr:from>
    <xdr:to>
      <xdr:col>71</xdr:col>
      <xdr:colOff>177800</xdr:colOff>
      <xdr:row>38</xdr:row>
      <xdr:rowOff>97234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62240"/>
          <a:ext cx="889000" cy="5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164601</xdr:rowOff>
    </xdr:from>
    <xdr:to>
      <xdr:col>85</xdr:col>
      <xdr:colOff>177800</xdr:colOff>
      <xdr:row>38</xdr:row>
      <xdr:rowOff>94751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143028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8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152798</xdr:rowOff>
    </xdr:from>
    <xdr:to>
      <xdr:col>81</xdr:col>
      <xdr:colOff>101600</xdr:colOff>
      <xdr:row>38</xdr:row>
      <xdr:rowOff>82948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74075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8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29140</xdr:rowOff>
    </xdr:from>
    <xdr:to>
      <xdr:col>76</xdr:col>
      <xdr:colOff>165100</xdr:colOff>
      <xdr:row>38</xdr:row>
      <xdr:rowOff>130740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121867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3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167790</xdr:rowOff>
    </xdr:from>
    <xdr:to>
      <xdr:col>72</xdr:col>
      <xdr:colOff>38100</xdr:colOff>
      <xdr:row>38</xdr:row>
      <xdr:rowOff>97940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89067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46434</xdr:rowOff>
    </xdr:from>
    <xdr:to>
      <xdr:col>67</xdr:col>
      <xdr:colOff>101600</xdr:colOff>
      <xdr:row>38</xdr:row>
      <xdr:rowOff>148034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139161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5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135517</xdr:rowOff>
    </xdr:from>
    <xdr:to>
      <xdr:col>85</xdr:col>
      <xdr:colOff>127000</xdr:colOff>
      <xdr:row>57</xdr:row>
      <xdr:rowOff>156751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08167"/>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156751</xdr:rowOff>
    </xdr:from>
    <xdr:to>
      <xdr:col>81</xdr:col>
      <xdr:colOff>50800</xdr:colOff>
      <xdr:row>57</xdr:row>
      <xdr:rowOff>168766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29401"/>
          <a:ext cx="8890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150828</xdr:rowOff>
    </xdr:from>
    <xdr:to>
      <xdr:col>76</xdr:col>
      <xdr:colOff>114300</xdr:colOff>
      <xdr:row>57</xdr:row>
      <xdr:rowOff>168766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23478"/>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150828</xdr:rowOff>
    </xdr:from>
    <xdr:to>
      <xdr:col>71</xdr:col>
      <xdr:colOff>177800</xdr:colOff>
      <xdr:row>58</xdr:row>
      <xdr:rowOff>6726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2347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84717</xdr:rowOff>
    </xdr:from>
    <xdr:to>
      <xdr:col>85</xdr:col>
      <xdr:colOff>177800</xdr:colOff>
      <xdr:row>58</xdr:row>
      <xdr:rowOff>14867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171094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7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105951</xdr:rowOff>
    </xdr:from>
    <xdr:to>
      <xdr:col>81</xdr:col>
      <xdr:colOff>101600</xdr:colOff>
      <xdr:row>58</xdr:row>
      <xdr:rowOff>36101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27228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7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117966</xdr:rowOff>
    </xdr:from>
    <xdr:to>
      <xdr:col>76</xdr:col>
      <xdr:colOff>165100</xdr:colOff>
      <xdr:row>58</xdr:row>
      <xdr:rowOff>48116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39243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8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100028</xdr:rowOff>
    </xdr:from>
    <xdr:to>
      <xdr:col>72</xdr:col>
      <xdr:colOff>38100</xdr:colOff>
      <xdr:row>58</xdr:row>
      <xdr:rowOff>30178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21305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6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127376</xdr:rowOff>
    </xdr:from>
    <xdr:to>
      <xdr:col>67</xdr:col>
      <xdr:colOff>101600</xdr:colOff>
      <xdr:row>58</xdr:row>
      <xdr:rowOff>57526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0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48653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9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129082</xdr:rowOff>
    </xdr:from>
    <xdr:to>
      <xdr:col>85</xdr:col>
      <xdr:colOff>127000</xdr:colOff>
      <xdr:row>78</xdr:row>
      <xdr:rowOff>136767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02182"/>
          <a:ext cx="8382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110310</xdr:rowOff>
    </xdr:from>
    <xdr:to>
      <xdr:col>81</xdr:col>
      <xdr:colOff>50800</xdr:colOff>
      <xdr:row>78</xdr:row>
      <xdr:rowOff>129082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83410"/>
          <a:ext cx="889000" cy="1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110310</xdr:rowOff>
    </xdr:from>
    <xdr:to>
      <xdr:col>76</xdr:col>
      <xdr:colOff>114300</xdr:colOff>
      <xdr:row>78</xdr:row>
      <xdr:rowOff>128429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83410"/>
          <a:ext cx="8890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128429</xdr:rowOff>
    </xdr:from>
    <xdr:to>
      <xdr:col>71</xdr:col>
      <xdr:colOff>177800</xdr:colOff>
      <xdr:row>78</xdr:row>
      <xdr:rowOff>133366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01529"/>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85967</xdr:rowOff>
    </xdr:from>
    <xdr:to>
      <xdr:col>85</xdr:col>
      <xdr:colOff>177800</xdr:colOff>
      <xdr:row>79</xdr:row>
      <xdr:rowOff>16117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78282</xdr:rowOff>
    </xdr:from>
    <xdr:to>
      <xdr:col>81</xdr:col>
      <xdr:colOff>101600</xdr:colOff>
      <xdr:row>79</xdr:row>
      <xdr:rowOff>8432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171009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59510</xdr:rowOff>
    </xdr:from>
    <xdr:to>
      <xdr:col>76</xdr:col>
      <xdr:colOff>165100</xdr:colOff>
      <xdr:row>78</xdr:row>
      <xdr:rowOff>161110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3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152237</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2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77629</xdr:rowOff>
    </xdr:from>
    <xdr:to>
      <xdr:col>72</xdr:col>
      <xdr:colOff>38100</xdr:colOff>
      <xdr:row>79</xdr:row>
      <xdr:rowOff>7779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170356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82566</xdr:rowOff>
    </xdr:from>
    <xdr:to>
      <xdr:col>67</xdr:col>
      <xdr:colOff>101600</xdr:colOff>
      <xdr:row>79</xdr:row>
      <xdr:rowOff>12716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3843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141241</xdr:rowOff>
    </xdr:from>
    <xdr:to>
      <xdr:col>85</xdr:col>
      <xdr:colOff>127000</xdr:colOff>
      <xdr:row>97</xdr:row>
      <xdr:rowOff>147786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771891"/>
          <a:ext cx="8382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141241</xdr:rowOff>
    </xdr:from>
    <xdr:to>
      <xdr:col>81</xdr:col>
      <xdr:colOff>50800</xdr:colOff>
      <xdr:row>97</xdr:row>
      <xdr:rowOff>163029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71891"/>
          <a:ext cx="889000" cy="2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163029</xdr:rowOff>
    </xdr:from>
    <xdr:to>
      <xdr:col>76</xdr:col>
      <xdr:colOff>114300</xdr:colOff>
      <xdr:row>97</xdr:row>
      <xdr:rowOff>167246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93679"/>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167246</xdr:rowOff>
    </xdr:from>
    <xdr:to>
      <xdr:col>71</xdr:col>
      <xdr:colOff>177800</xdr:colOff>
      <xdr:row>97</xdr:row>
      <xdr:rowOff>169709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97896"/>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96986</xdr:rowOff>
    </xdr:from>
    <xdr:to>
      <xdr:col>85</xdr:col>
      <xdr:colOff>177800</xdr:colOff>
      <xdr:row>98</xdr:row>
      <xdr:rowOff>27136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75413</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0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90441</xdr:rowOff>
    </xdr:from>
    <xdr:to>
      <xdr:col>81</xdr:col>
      <xdr:colOff>101600</xdr:colOff>
      <xdr:row>98</xdr:row>
      <xdr:rowOff>20591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11718</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112229</xdr:rowOff>
    </xdr:from>
    <xdr:to>
      <xdr:col>76</xdr:col>
      <xdr:colOff>165100</xdr:colOff>
      <xdr:row>98</xdr:row>
      <xdr:rowOff>42379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4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33506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3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116446</xdr:rowOff>
    </xdr:from>
    <xdr:to>
      <xdr:col>72</xdr:col>
      <xdr:colOff>38100</xdr:colOff>
      <xdr:row>98</xdr:row>
      <xdr:rowOff>46596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37723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3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118909</xdr:rowOff>
    </xdr:from>
    <xdr:to>
      <xdr:col>67</xdr:col>
      <xdr:colOff>101600</xdr:colOff>
      <xdr:row>98</xdr:row>
      <xdr:rowOff>49059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40186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4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コスト</a:t>
          </a:r>
          <a:r>
            <a:rPr kumimoji="1" lang="ja-JP" altLang="ja-JP" sz="1100">
              <a:solidFill>
                <a:schemeClr val="dk1"/>
              </a:solidFill>
              <a:effectLst/>
              <a:latin typeface="+mn-lt"/>
              <a:ea typeface="+mn-ea"/>
              <a:cs typeface="+mn-cs"/>
            </a:rPr>
            <a:t>９０２，８８１円</a:t>
          </a:r>
          <a:r>
            <a:rPr kumimoji="1" lang="ja-JP" altLang="en-US" sz="1100">
              <a:solidFill>
                <a:schemeClr val="dk1"/>
              </a:solidFill>
              <a:effectLst/>
              <a:latin typeface="+mn-lt"/>
              <a:ea typeface="+mn-ea"/>
              <a:cs typeface="+mn-cs"/>
            </a:rPr>
            <a:t>のうち、最も大きい民生費は、右肩上がりの傾向となっている。令和３年度の増加要因としては、市宇ヶ丘交流センター建設事業に係る経費の増加により、</a:t>
          </a:r>
          <a:r>
            <a:rPr kumimoji="1" lang="ja-JP" altLang="ja-JP" sz="1100">
              <a:solidFill>
                <a:schemeClr val="dk1"/>
              </a:solidFill>
              <a:effectLst/>
              <a:latin typeface="+mn-lt"/>
              <a:ea typeface="+mn-ea"/>
              <a:cs typeface="+mn-cs"/>
            </a:rPr>
            <a:t>住民一人当たりコスト</a:t>
          </a:r>
          <a:r>
            <a:rPr kumimoji="1" lang="ja-JP" altLang="en-US" sz="1100">
              <a:solidFill>
                <a:schemeClr val="dk1"/>
              </a:solidFill>
              <a:effectLst/>
              <a:latin typeface="+mn-lt"/>
              <a:ea typeface="+mn-ea"/>
              <a:cs typeface="+mn-cs"/>
            </a:rPr>
            <a:t>２４６，４０２</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各経費の住民一人当たりのコストについては、概ね類似団体より下回っているが、県平均と比べると半数程度上回っている状況である。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庁舎移転などの大型事業を進めていくにあたり歳出増が見込まれるが、サービスの向上を図りつつ、より効率的な行財政運営に努める。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残高</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決算剰余金の増により２０，５９４千円の増となり、標準財政規模に占める割合は増加した。今後、大規模事業の償還が始まることから、現状維持となるよう</a:t>
          </a:r>
          <a:r>
            <a:rPr lang="ja-JP" altLang="ja-JP" sz="1100" b="0" i="0" baseline="0">
              <a:solidFill>
                <a:schemeClr val="dk1"/>
              </a:solidFill>
              <a:effectLst/>
              <a:latin typeface="+mn-lt"/>
              <a:ea typeface="+mn-ea"/>
              <a:cs typeface="+mn-cs"/>
            </a:rPr>
            <a:t>努める必要</a:t>
          </a:r>
          <a:r>
            <a:rPr lang="ja-JP" altLang="en-US" sz="1100" b="0" i="0" baseline="0">
              <a:solidFill>
                <a:schemeClr val="dk1"/>
              </a:solidFill>
              <a:effectLst/>
              <a:latin typeface="+mn-lt"/>
              <a:ea typeface="+mn-ea"/>
              <a:cs typeface="+mn-cs"/>
            </a:rPr>
            <a:t>がある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実質収支額については、今後も適正な規模となるように努める。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実質単年度収支については</a:t>
          </a:r>
          <a:r>
            <a:rPr lang="ja-JP" altLang="en-US" sz="1100" b="0" i="0" baseline="0">
              <a:solidFill>
                <a:schemeClr val="dk1"/>
              </a:solidFill>
              <a:effectLst/>
              <a:latin typeface="+mn-lt"/>
              <a:ea typeface="+mn-ea"/>
              <a:cs typeface="+mn-cs"/>
            </a:rPr>
            <a:t>連続</a:t>
          </a:r>
          <a:r>
            <a:rPr lang="ja-JP" altLang="ja-JP" sz="1100" b="0" i="0" baseline="0">
              <a:solidFill>
                <a:schemeClr val="dk1"/>
              </a:solidFill>
              <a:effectLst/>
              <a:latin typeface="+mn-lt"/>
              <a:ea typeface="+mn-ea"/>
              <a:cs typeface="+mn-cs"/>
            </a:rPr>
            <a:t>プラスとなったが、今後も公債費の増加による財源不足が危惧されることから、経費の削減や、減債基金の活用により</a:t>
          </a:r>
          <a:r>
            <a:rPr lang="ja-JP" altLang="en-US" sz="1100" b="0" i="0" baseline="0">
              <a:solidFill>
                <a:schemeClr val="dk1"/>
              </a:solidFill>
              <a:effectLst/>
              <a:latin typeface="+mn-lt"/>
              <a:ea typeface="+mn-ea"/>
              <a:cs typeface="+mn-cs"/>
            </a:rPr>
            <a:t>健全な行財政運営に努める。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令和３年度は、引き続き全会計が黒字会計のため、連結実質赤字比率は発生していない。</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一般会計については、</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庁舎移転などの大型事業を進めていく</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特に経常経費の削減に努める。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特別会計については、黒字ではあるが、一般会計からの操出金の増加が懸念される状況で、今後とも経費の削減に努める。</a:t>
          </a:r>
          <a:r>
            <a:rPr lang="ja-JP" altLang="en-US" sz="1100" b="0" i="0" baseline="0">
              <a:solidFill>
                <a:schemeClr val="dk1"/>
              </a:solidFill>
              <a:effectLst/>
              <a:latin typeface="+mn-lt"/>
              <a:ea typeface="+mn-ea"/>
              <a:cs typeface="+mn-cs"/>
            </a:rPr>
            <a:t>特に、国民健康保険事業及び介護保険事業については、医療費及び保険給付費の増加や保険料収入の伸び悩みなど厳しい状況が続くことから、適正な執行管理による財政の健全性を維持し、一層の業務の効率化に努める。</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3854202</v>
      </c>
      <c r="BO4" s="410"/>
      <c r="BP4" s="410"/>
      <c r="BQ4" s="410"/>
      <c r="BR4" s="410"/>
      <c r="BS4" s="410"/>
      <c r="BT4" s="410"/>
      <c r="BU4" s="411"/>
      <c r="BV4" s="409">
        <v>4280025</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15.1</v>
      </c>
      <c r="CU4" s="416"/>
      <c r="CV4" s="416"/>
      <c r="CW4" s="416"/>
      <c r="CX4" s="416"/>
      <c r="CY4" s="416"/>
      <c r="CZ4" s="416"/>
      <c r="DA4" s="417"/>
      <c r="DB4" s="415">
        <v>12.9</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3459843</v>
      </c>
      <c r="BO5" s="447"/>
      <c r="BP5" s="447"/>
      <c r="BQ5" s="447"/>
      <c r="BR5" s="447"/>
      <c r="BS5" s="447"/>
      <c r="BT5" s="447"/>
      <c r="BU5" s="448"/>
      <c r="BV5" s="446">
        <v>3964815</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87.9</v>
      </c>
      <c r="CU5" s="444"/>
      <c r="CV5" s="444"/>
      <c r="CW5" s="444"/>
      <c r="CX5" s="444"/>
      <c r="CY5" s="444"/>
      <c r="CZ5" s="444"/>
      <c r="DA5" s="445"/>
      <c r="DB5" s="443">
        <v>97.6</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394359</v>
      </c>
      <c r="BO6" s="447"/>
      <c r="BP6" s="447"/>
      <c r="BQ6" s="447"/>
      <c r="BR6" s="447"/>
      <c r="BS6" s="447"/>
      <c r="BT6" s="447"/>
      <c r="BU6" s="448"/>
      <c r="BV6" s="446">
        <v>315210</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90.7</v>
      </c>
      <c r="CU6" s="484"/>
      <c r="CV6" s="484"/>
      <c r="CW6" s="484"/>
      <c r="CX6" s="484"/>
      <c r="CY6" s="484"/>
      <c r="CZ6" s="484"/>
      <c r="DA6" s="485"/>
      <c r="DB6" s="483">
        <v>100.3</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36481</v>
      </c>
      <c r="BO7" s="447"/>
      <c r="BP7" s="447"/>
      <c r="BQ7" s="447"/>
      <c r="BR7" s="447"/>
      <c r="BS7" s="447"/>
      <c r="BT7" s="447"/>
      <c r="BU7" s="448"/>
      <c r="BV7" s="446">
        <v>35655</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2366941</v>
      </c>
      <c r="CU7" s="447"/>
      <c r="CV7" s="447"/>
      <c r="CW7" s="447"/>
      <c r="CX7" s="447"/>
      <c r="CY7" s="447"/>
      <c r="CZ7" s="447"/>
      <c r="DA7" s="448"/>
      <c r="DB7" s="446">
        <v>2160723</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357878</v>
      </c>
      <c r="BO8" s="447"/>
      <c r="BP8" s="447"/>
      <c r="BQ8" s="447"/>
      <c r="BR8" s="447"/>
      <c r="BS8" s="447"/>
      <c r="BT8" s="447"/>
      <c r="BU8" s="448"/>
      <c r="BV8" s="446">
        <v>279555</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0.16</v>
      </c>
      <c r="CU8" s="487"/>
      <c r="CV8" s="487"/>
      <c r="CW8" s="487"/>
      <c r="CX8" s="487"/>
      <c r="CY8" s="487"/>
      <c r="CZ8" s="487"/>
      <c r="DA8" s="488"/>
      <c r="DB8" s="486">
        <v>0.17</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3743</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78323</v>
      </c>
      <c r="BO9" s="447"/>
      <c r="BP9" s="447"/>
      <c r="BQ9" s="447"/>
      <c r="BR9" s="447"/>
      <c r="BS9" s="447"/>
      <c r="BT9" s="447"/>
      <c r="BU9" s="448"/>
      <c r="BV9" s="446">
        <v>13489</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15.2</v>
      </c>
      <c r="CU9" s="444"/>
      <c r="CV9" s="444"/>
      <c r="CW9" s="444"/>
      <c r="CX9" s="444"/>
      <c r="CY9" s="444"/>
      <c r="CZ9" s="444"/>
      <c r="DA9" s="445"/>
      <c r="DB9" s="443">
        <v>17</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4259</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149290</v>
      </c>
      <c r="BO10" s="447"/>
      <c r="BP10" s="447"/>
      <c r="BQ10" s="447"/>
      <c r="BR10" s="447"/>
      <c r="BS10" s="447"/>
      <c r="BT10" s="447"/>
      <c r="BU10" s="448"/>
      <c r="BV10" s="446">
        <v>170129</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3832</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94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170129</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3813</v>
      </c>
      <c r="S13" s="531"/>
      <c r="T13" s="531"/>
      <c r="U13" s="531"/>
      <c r="V13" s="532"/>
      <c r="W13" s="462" t="s">
        <v>138</v>
      </c>
      <c r="X13" s="463"/>
      <c r="Y13" s="463"/>
      <c r="Z13" s="463"/>
      <c r="AA13" s="463"/>
      <c r="AB13" s="453"/>
      <c r="AC13" s="497">
        <v>229</v>
      </c>
      <c r="AD13" s="498"/>
      <c r="AE13" s="498"/>
      <c r="AF13" s="498"/>
      <c r="AG13" s="540"/>
      <c r="AH13" s="497">
        <v>263</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227613</v>
      </c>
      <c r="BO13" s="447"/>
      <c r="BP13" s="447"/>
      <c r="BQ13" s="447"/>
      <c r="BR13" s="447"/>
      <c r="BS13" s="447"/>
      <c r="BT13" s="447"/>
      <c r="BU13" s="448"/>
      <c r="BV13" s="446">
        <v>13489</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8.6</v>
      </c>
      <c r="CU13" s="444"/>
      <c r="CV13" s="444"/>
      <c r="CW13" s="444"/>
      <c r="CX13" s="444"/>
      <c r="CY13" s="444"/>
      <c r="CZ13" s="444"/>
      <c r="DA13" s="445"/>
      <c r="DB13" s="443">
        <v>8.8000000000000007</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3948</v>
      </c>
      <c r="S14" s="531"/>
      <c r="T14" s="531"/>
      <c r="U14" s="531"/>
      <c r="V14" s="532"/>
      <c r="W14" s="436"/>
      <c r="X14" s="437"/>
      <c r="Y14" s="437"/>
      <c r="Z14" s="437"/>
      <c r="AA14" s="437"/>
      <c r="AB14" s="426"/>
      <c r="AC14" s="533">
        <v>14.1</v>
      </c>
      <c r="AD14" s="534"/>
      <c r="AE14" s="534"/>
      <c r="AF14" s="534"/>
      <c r="AG14" s="535"/>
      <c r="AH14" s="533">
        <v>14.3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18.100000000000001</v>
      </c>
      <c r="CU14" s="545"/>
      <c r="CV14" s="545"/>
      <c r="CW14" s="545"/>
      <c r="CX14" s="545"/>
      <c r="CY14" s="545"/>
      <c r="CZ14" s="545"/>
      <c r="DA14" s="546"/>
      <c r="DB14" s="544">
        <v>36.9</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145</v>
      </c>
      <c r="N15" s="538"/>
      <c r="O15" s="538"/>
      <c r="P15" s="538"/>
      <c r="Q15" s="539"/>
      <c r="R15" s="530">
        <v>3925</v>
      </c>
      <c r="S15" s="531"/>
      <c r="T15" s="531"/>
      <c r="U15" s="531"/>
      <c r="V15" s="532"/>
      <c r="W15" s="462" t="s">
        <v>146</v>
      </c>
      <c r="X15" s="463"/>
      <c r="Y15" s="463"/>
      <c r="Z15" s="463"/>
      <c r="AA15" s="463"/>
      <c r="AB15" s="453"/>
      <c r="AC15" s="497">
        <v>312</v>
      </c>
      <c r="AD15" s="498"/>
      <c r="AE15" s="498"/>
      <c r="AF15" s="498"/>
      <c r="AG15" s="540"/>
      <c r="AH15" s="497">
        <v>360</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342748</v>
      </c>
      <c r="BO15" s="410"/>
      <c r="BP15" s="410"/>
      <c r="BQ15" s="410"/>
      <c r="BR15" s="410"/>
      <c r="BS15" s="410"/>
      <c r="BT15" s="410"/>
      <c r="BU15" s="411"/>
      <c r="BV15" s="409">
        <v>352561</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19.2</v>
      </c>
      <c r="AD16" s="534"/>
      <c r="AE16" s="534"/>
      <c r="AF16" s="534"/>
      <c r="AG16" s="535"/>
      <c r="AH16" s="533">
        <v>19.600000000000001</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2214957</v>
      </c>
      <c r="BO16" s="447"/>
      <c r="BP16" s="447"/>
      <c r="BQ16" s="447"/>
      <c r="BR16" s="447"/>
      <c r="BS16" s="447"/>
      <c r="BT16" s="447"/>
      <c r="BU16" s="448"/>
      <c r="BV16" s="446">
        <v>2022014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1087</v>
      </c>
      <c r="AD17" s="498"/>
      <c r="AE17" s="498"/>
      <c r="AF17" s="498"/>
      <c r="AG17" s="540"/>
      <c r="AH17" s="497">
        <v>1217</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419803</v>
      </c>
      <c r="BO17" s="447"/>
      <c r="BP17" s="447"/>
      <c r="BQ17" s="447"/>
      <c r="BR17" s="447"/>
      <c r="BS17" s="447"/>
      <c r="BT17" s="447"/>
      <c r="BU17" s="448"/>
      <c r="BV17" s="446">
        <v>433811</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56.62</v>
      </c>
      <c r="M18" s="570"/>
      <c r="N18" s="570"/>
      <c r="O18" s="570"/>
      <c r="P18" s="570"/>
      <c r="Q18" s="570"/>
      <c r="R18" s="571"/>
      <c r="S18" s="571"/>
      <c r="T18" s="571"/>
      <c r="U18" s="571"/>
      <c r="V18" s="572"/>
      <c r="W18" s="464"/>
      <c r="X18" s="465"/>
      <c r="Y18" s="465"/>
      <c r="Z18" s="465"/>
      <c r="AA18" s="465"/>
      <c r="AB18" s="456"/>
      <c r="AC18" s="573">
        <v>66.8</v>
      </c>
      <c r="AD18" s="574"/>
      <c r="AE18" s="574"/>
      <c r="AF18" s="574"/>
      <c r="AG18" s="575"/>
      <c r="AH18" s="573">
        <v>66.099999999999994</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2109383</v>
      </c>
      <c r="BO18" s="447"/>
      <c r="BP18" s="447"/>
      <c r="BQ18" s="447"/>
      <c r="BR18" s="447"/>
      <c r="BS18" s="447"/>
      <c r="BT18" s="447"/>
      <c r="BU18" s="448"/>
      <c r="BV18" s="446">
        <v>2102189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66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3092060</v>
      </c>
      <c r="BO19" s="447"/>
      <c r="BP19" s="447"/>
      <c r="BQ19" s="447"/>
      <c r="BR19" s="447"/>
      <c r="BS19" s="447"/>
      <c r="BT19" s="447"/>
      <c r="BU19" s="448"/>
      <c r="BV19" s="446">
        <v>2928719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1718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3720392</v>
      </c>
      <c r="BO22" s="410"/>
      <c r="BP22" s="410"/>
      <c r="BQ22" s="410"/>
      <c r="BR22" s="410"/>
      <c r="BS22" s="410"/>
      <c r="BT22" s="410"/>
      <c r="BU22" s="411"/>
      <c r="BV22" s="409">
        <v>4008864</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2122439</v>
      </c>
      <c r="BO23" s="447"/>
      <c r="BP23" s="447"/>
      <c r="BQ23" s="447"/>
      <c r="BR23" s="447"/>
      <c r="BS23" s="447"/>
      <c r="BT23" s="447"/>
      <c r="BU23" s="448"/>
      <c r="BV23" s="446">
        <v>2230375</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7680</v>
      </c>
      <c r="R24" s="498"/>
      <c r="S24" s="498"/>
      <c r="T24" s="498"/>
      <c r="U24" s="498"/>
      <c r="V24" s="540"/>
      <c r="W24" s="592"/>
      <c r="X24" s="593"/>
      <c r="Y24" s="594"/>
      <c r="Z24" s="496" t="s">
        <v>171</v>
      </c>
      <c r="AA24" s="476"/>
      <c r="AB24" s="476"/>
      <c r="AC24" s="476"/>
      <c r="AD24" s="476"/>
      <c r="AE24" s="476"/>
      <c r="AF24" s="476"/>
      <c r="AG24" s="477"/>
      <c r="AH24" s="497">
        <v>75</v>
      </c>
      <c r="AI24" s="498"/>
      <c r="AJ24" s="498"/>
      <c r="AK24" s="498"/>
      <c r="AL24" s="540"/>
      <c r="AM24" s="497">
        <v>224250</v>
      </c>
      <c r="AN24" s="498"/>
      <c r="AO24" s="498"/>
      <c r="AP24" s="498"/>
      <c r="AQ24" s="498"/>
      <c r="AR24" s="540"/>
      <c r="AS24" s="497">
        <v>2990</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2493173</v>
      </c>
      <c r="BO24" s="447"/>
      <c r="BP24" s="447"/>
      <c r="BQ24" s="447"/>
      <c r="BR24" s="447"/>
      <c r="BS24" s="447"/>
      <c r="BT24" s="447"/>
      <c r="BU24" s="448"/>
      <c r="BV24" s="446">
        <v>2726187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1</v>
      </c>
      <c r="M25" s="498"/>
      <c r="N25" s="498"/>
      <c r="O25" s="498"/>
      <c r="P25" s="540"/>
      <c r="Q25" s="497">
        <v>6150</v>
      </c>
      <c r="R25" s="498"/>
      <c r="S25" s="498"/>
      <c r="T25" s="498"/>
      <c r="U25" s="498"/>
      <c r="V25" s="540"/>
      <c r="W25" s="592"/>
      <c r="X25" s="593"/>
      <c r="Y25" s="594"/>
      <c r="Z25" s="496" t="s">
        <v>174</v>
      </c>
      <c r="AA25" s="476"/>
      <c r="AB25" s="476"/>
      <c r="AC25" s="476"/>
      <c r="AD25" s="476"/>
      <c r="AE25" s="476"/>
      <c r="AF25" s="476"/>
      <c r="AG25" s="477"/>
      <c r="AH25" s="497" t="s">
        <v>175</v>
      </c>
      <c r="AI25" s="498"/>
      <c r="AJ25" s="498"/>
      <c r="AK25" s="498"/>
      <c r="AL25" s="540"/>
      <c r="AM25" s="497" t="s">
        <v>176</v>
      </c>
      <c r="AN25" s="498"/>
      <c r="AO25" s="498"/>
      <c r="AP25" s="498"/>
      <c r="AQ25" s="498"/>
      <c r="AR25" s="540"/>
      <c r="AS25" s="497" t="s">
        <v>177</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t="s">
        <v>176</v>
      </c>
      <c r="BO25" s="410"/>
      <c r="BP25" s="410"/>
      <c r="BQ25" s="410"/>
      <c r="BR25" s="410"/>
      <c r="BS25" s="410"/>
      <c r="BT25" s="410"/>
      <c r="BU25" s="411"/>
      <c r="BV25" s="409" t="s">
        <v>176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179</v>
      </c>
      <c r="F26" s="476"/>
      <c r="G26" s="476"/>
      <c r="H26" s="476"/>
      <c r="I26" s="476"/>
      <c r="J26" s="476"/>
      <c r="K26" s="477"/>
      <c r="L26" s="497">
        <v>1</v>
      </c>
      <c r="M26" s="498"/>
      <c r="N26" s="498"/>
      <c r="O26" s="498"/>
      <c r="P26" s="540"/>
      <c r="Q26" s="497">
        <v>5530</v>
      </c>
      <c r="R26" s="498"/>
      <c r="S26" s="498"/>
      <c r="T26" s="498"/>
      <c r="U26" s="498"/>
      <c r="V26" s="540"/>
      <c r="W26" s="592"/>
      <c r="X26" s="593"/>
      <c r="Y26" s="594"/>
      <c r="Z26" s="496" t="s">
        <v>180</v>
      </c>
      <c r="AA26" s="598"/>
      <c r="AB26" s="598"/>
      <c r="AC26" s="598"/>
      <c r="AD26" s="598"/>
      <c r="AE26" s="598"/>
      <c r="AF26" s="598"/>
      <c r="AG26" s="599"/>
      <c r="AH26" s="497">
        <v>4</v>
      </c>
      <c r="AI26" s="498"/>
      <c r="AJ26" s="498"/>
      <c r="AK26" s="498"/>
      <c r="AL26" s="540"/>
      <c r="AM26" s="497">
        <v>14220</v>
      </c>
      <c r="AN26" s="498"/>
      <c r="AO26" s="498"/>
      <c r="AP26" s="498"/>
      <c r="AQ26" s="498"/>
      <c r="AR26" s="540"/>
      <c r="AS26" s="497">
        <v>3555</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176</v>
      </c>
      <c r="BO26" s="447"/>
      <c r="BP26" s="447"/>
      <c r="BQ26" s="447"/>
      <c r="BR26" s="447"/>
      <c r="BS26" s="447"/>
      <c r="BT26" s="447"/>
      <c r="BU26" s="448"/>
      <c r="BV26" s="446" t="s">
        <v>176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182</v>
      </c>
      <c r="F27" s="476"/>
      <c r="G27" s="476"/>
      <c r="H27" s="476"/>
      <c r="I27" s="476"/>
      <c r="J27" s="476"/>
      <c r="K27" s="477"/>
      <c r="L27" s="497">
        <v>1</v>
      </c>
      <c r="M27" s="498"/>
      <c r="N27" s="498"/>
      <c r="O27" s="498"/>
      <c r="P27" s="540"/>
      <c r="Q27" s="497">
        <v>2690</v>
      </c>
      <c r="R27" s="498"/>
      <c r="S27" s="498"/>
      <c r="T27" s="498"/>
      <c r="U27" s="498"/>
      <c r="V27" s="540"/>
      <c r="W27" s="592"/>
      <c r="X27" s="593"/>
      <c r="Y27" s="594"/>
      <c r="Z27" s="496" t="s">
        <v>183</v>
      </c>
      <c r="AA27" s="476"/>
      <c r="AB27" s="476"/>
      <c r="AC27" s="476"/>
      <c r="AD27" s="476"/>
      <c r="AE27" s="476"/>
      <c r="AF27" s="476"/>
      <c r="AG27" s="477"/>
      <c r="AH27" s="497" t="s">
        <v>176</v>
      </c>
      <c r="AI27" s="498"/>
      <c r="AJ27" s="498"/>
      <c r="AK27" s="498"/>
      <c r="AL27" s="540"/>
      <c r="AM27" s="497" t="s">
        <v>129</v>
      </c>
      <c r="AN27" s="498"/>
      <c r="AO27" s="498"/>
      <c r="AP27" s="498"/>
      <c r="AQ27" s="498"/>
      <c r="AR27" s="540"/>
      <c r="AS27" s="497" t="s">
        <v>176</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t="s">
        <v>185</v>
      </c>
      <c r="BO27" s="566"/>
      <c r="BP27" s="566"/>
      <c r="BQ27" s="566"/>
      <c r="BR27" s="566"/>
      <c r="BS27" s="566"/>
      <c r="BT27" s="566"/>
      <c r="BU27" s="567"/>
      <c r="BV27" s="565" t="s">
        <v>176</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186</v>
      </c>
      <c r="F28" s="476"/>
      <c r="G28" s="476"/>
      <c r="H28" s="476"/>
      <c r="I28" s="476"/>
      <c r="J28" s="476"/>
      <c r="K28" s="477"/>
      <c r="L28" s="497">
        <v>1</v>
      </c>
      <c r="M28" s="498"/>
      <c r="N28" s="498"/>
      <c r="O28" s="498"/>
      <c r="P28" s="540"/>
      <c r="Q28" s="497">
        <v>2310</v>
      </c>
      <c r="R28" s="498"/>
      <c r="S28" s="498"/>
      <c r="T28" s="498"/>
      <c r="U28" s="498"/>
      <c r="V28" s="540"/>
      <c r="W28" s="592"/>
      <c r="X28" s="593"/>
      <c r="Y28" s="594"/>
      <c r="Z28" s="496" t="s">
        <v>187</v>
      </c>
      <c r="AA28" s="476"/>
      <c r="AB28" s="476"/>
      <c r="AC28" s="476"/>
      <c r="AD28" s="476"/>
      <c r="AE28" s="476"/>
      <c r="AF28" s="476"/>
      <c r="AG28" s="477"/>
      <c r="AH28" s="497" t="s">
        <v>176</v>
      </c>
      <c r="AI28" s="498"/>
      <c r="AJ28" s="498"/>
      <c r="AK28" s="498"/>
      <c r="AL28" s="540"/>
      <c r="AM28" s="497" t="s">
        <v>176</v>
      </c>
      <c r="AN28" s="498"/>
      <c r="AO28" s="498"/>
      <c r="AP28" s="498"/>
      <c r="AQ28" s="498"/>
      <c r="AR28" s="540"/>
      <c r="AS28" s="497" t="s">
        <v>176</v>
      </c>
      <c r="AT28" s="498"/>
      <c r="AU28" s="498"/>
      <c r="AV28" s="498"/>
      <c r="AW28" s="498"/>
      <c r="AX28" s="499"/>
      <c r="AY28" s="600" t="s">
        <v>188</v>
      </c>
      <c r="AZ28" s="601"/>
      <c r="BA28" s="601"/>
      <c r="BB28" s="602"/>
      <c r="BC28" s="406" t="s">
        <v>48</v>
      </c>
      <c r="BD28" s="407"/>
      <c r="BE28" s="407"/>
      <c r="BF28" s="407"/>
      <c r="BG28" s="407"/>
      <c r="BH28" s="407"/>
      <c r="BI28" s="407"/>
      <c r="BJ28" s="407"/>
      <c r="BK28" s="407"/>
      <c r="BL28" s="407"/>
      <c r="BM28" s="408"/>
      <c r="BN28" s="409">
        <v>1200000</v>
      </c>
      <c r="BO28" s="410"/>
      <c r="BP28" s="410"/>
      <c r="BQ28" s="410"/>
      <c r="BR28" s="410"/>
      <c r="BS28" s="410"/>
      <c r="BT28" s="410"/>
      <c r="BU28" s="411"/>
      <c r="BV28" s="409">
        <v>1050710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189</v>
      </c>
      <c r="F29" s="476"/>
      <c r="G29" s="476"/>
      <c r="H29" s="476"/>
      <c r="I29" s="476"/>
      <c r="J29" s="476"/>
      <c r="K29" s="477"/>
      <c r="L29" s="497">
        <v>6</v>
      </c>
      <c r="M29" s="498"/>
      <c r="N29" s="498"/>
      <c r="O29" s="498"/>
      <c r="P29" s="540"/>
      <c r="Q29" s="497">
        <v>1920</v>
      </c>
      <c r="R29" s="498"/>
      <c r="S29" s="498"/>
      <c r="T29" s="498"/>
      <c r="U29" s="498"/>
      <c r="V29" s="540"/>
      <c r="W29" s="595"/>
      <c r="X29" s="596"/>
      <c r="Y29" s="597"/>
      <c r="Z29" s="496" t="s">
        <v>190</v>
      </c>
      <c r="AA29" s="476"/>
      <c r="AB29" s="476"/>
      <c r="AC29" s="476"/>
      <c r="AD29" s="476"/>
      <c r="AE29" s="476"/>
      <c r="AF29" s="476"/>
      <c r="AG29" s="477"/>
      <c r="AH29" s="497">
        <v>75</v>
      </c>
      <c r="AI29" s="498"/>
      <c r="AJ29" s="498"/>
      <c r="AK29" s="498"/>
      <c r="AL29" s="540"/>
      <c r="AM29" s="497">
        <v>224250</v>
      </c>
      <c r="AN29" s="498"/>
      <c r="AO29" s="498"/>
      <c r="AP29" s="498"/>
      <c r="AQ29" s="498"/>
      <c r="AR29" s="540"/>
      <c r="AS29" s="497">
        <v>2990</v>
      </c>
      <c r="AT29" s="498"/>
      <c r="AU29" s="498"/>
      <c r="AV29" s="498"/>
      <c r="AW29" s="498"/>
      <c r="AX29" s="499"/>
      <c r="AY29" s="603"/>
      <c r="AZ29" s="604"/>
      <c r="BA29" s="604"/>
      <c r="BB29" s="605"/>
      <c r="BC29" s="480" t="s">
        <v>191</v>
      </c>
      <c r="BD29" s="481"/>
      <c r="BE29" s="481"/>
      <c r="BF29" s="481"/>
      <c r="BG29" s="481"/>
      <c r="BH29" s="481"/>
      <c r="BI29" s="481"/>
      <c r="BJ29" s="481"/>
      <c r="BK29" s="481"/>
      <c r="BL29" s="481"/>
      <c r="BM29" s="482"/>
      <c r="BN29" s="446">
        <v>222452</v>
      </c>
      <c r="BO29" s="447"/>
      <c r="BP29" s="447"/>
      <c r="BQ29" s="447"/>
      <c r="BR29" s="447"/>
      <c r="BS29" s="447"/>
      <c r="BT29" s="447"/>
      <c r="BU29" s="448"/>
      <c r="BV29" s="446">
        <v>201858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192</v>
      </c>
      <c r="X30" s="614"/>
      <c r="Y30" s="614"/>
      <c r="Z30" s="614"/>
      <c r="AA30" s="614"/>
      <c r="AB30" s="614"/>
      <c r="AC30" s="614"/>
      <c r="AD30" s="614"/>
      <c r="AE30" s="614"/>
      <c r="AF30" s="614"/>
      <c r="AG30" s="615"/>
      <c r="AH30" s="573">
        <v>95.8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38323</v>
      </c>
      <c r="BO30" s="566"/>
      <c r="BP30" s="566"/>
      <c r="BQ30" s="566"/>
      <c r="BR30" s="566"/>
      <c r="BS30" s="566"/>
      <c r="BT30" s="566"/>
      <c r="BU30" s="567"/>
      <c r="BV30" s="565">
        <v>30993</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193</v>
      </c>
      <c r="D32" s="609"/>
      <c r="E32" s="609"/>
      <c r="F32" s="609"/>
      <c r="G32" s="609"/>
      <c r="H32" s="609"/>
      <c r="I32" s="609"/>
      <c r="J32" s="609"/>
      <c r="K32" s="609"/>
      <c r="L32" s="609"/>
      <c r="M32" s="609"/>
      <c r="N32" s="609"/>
      <c r="O32" s="609"/>
      <c r="P32" s="609"/>
      <c r="Q32" s="609"/>
      <c r="R32" s="609"/>
      <c r="S32" s="609"/>
      <c r="U32" s="450" t="s">
        <v>194</v>
      </c>
      <c r="V32" s="450"/>
      <c r="W32" s="450"/>
      <c r="X32" s="450"/>
      <c r="Y32" s="450"/>
      <c r="Z32" s="450"/>
      <c r="AA32" s="450"/>
      <c r="AB32" s="450"/>
      <c r="AC32" s="450"/>
      <c r="AD32" s="450"/>
      <c r="AE32" s="450"/>
      <c r="AF32" s="450"/>
      <c r="AG32" s="450"/>
      <c r="AH32" s="450"/>
      <c r="AI32" s="450"/>
      <c r="AJ32" s="450"/>
      <c r="AK32" s="450"/>
      <c r="AM32" s="450" t="s">
        <v>195</v>
      </c>
      <c r="AN32" s="450"/>
      <c r="AO32" s="450"/>
      <c r="AP32" s="450"/>
      <c r="AQ32" s="450"/>
      <c r="AR32" s="450"/>
      <c r="AS32" s="450"/>
      <c r="AT32" s="450"/>
      <c r="AU32" s="450"/>
      <c r="AV32" s="450"/>
      <c r="AW32" s="450"/>
      <c r="AX32" s="450"/>
      <c r="AY32" s="450"/>
      <c r="AZ32" s="450"/>
      <c r="BA32" s="450"/>
      <c r="BB32" s="450"/>
      <c r="BC32" s="450"/>
      <c r="BE32" s="450" t="s">
        <v>196</v>
      </c>
      <c r="BF32" s="450"/>
      <c r="BG32" s="450"/>
      <c r="BH32" s="450"/>
      <c r="BI32" s="450"/>
      <c r="BJ32" s="450"/>
      <c r="BK32" s="450"/>
      <c r="BL32" s="450"/>
      <c r="BM32" s="450"/>
      <c r="BN32" s="450"/>
      <c r="BO32" s="450"/>
      <c r="BP32" s="450"/>
      <c r="BQ32" s="450"/>
      <c r="BR32" s="450"/>
      <c r="BS32" s="450"/>
      <c r="BT32" s="450"/>
      <c r="BU32" s="450"/>
      <c r="BW32" s="450" t="s">
        <v>197</v>
      </c>
      <c r="BX32" s="450"/>
      <c r="BY32" s="450"/>
      <c r="BZ32" s="450"/>
      <c r="CA32" s="450"/>
      <c r="CB32" s="450"/>
      <c r="CC32" s="450"/>
      <c r="CD32" s="450"/>
      <c r="CE32" s="450"/>
      <c r="CF32" s="450"/>
      <c r="CG32" s="450"/>
      <c r="CH32" s="450"/>
      <c r="CI32" s="450"/>
      <c r="CJ32" s="450"/>
      <c r="CK32" s="450"/>
      <c r="CL32" s="450"/>
      <c r="CM32" s="450"/>
      <c r="CO32" s="450" t="s">
        <v>198</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199</v>
      </c>
      <c r="D33" s="470"/>
      <c r="E33" s="435" t="s">
        <v>200</v>
      </c>
      <c r="F33" s="435"/>
      <c r="G33" s="435"/>
      <c r="H33" s="435"/>
      <c r="I33" s="435"/>
      <c r="J33" s="435"/>
      <c r="K33" s="435"/>
      <c r="L33" s="435"/>
      <c r="M33" s="435"/>
      <c r="N33" s="435"/>
      <c r="O33" s="435"/>
      <c r="P33" s="435"/>
      <c r="Q33" s="435"/>
      <c r="R33" s="435"/>
      <c r="S33" s="435"/>
      <c r="T33" s="203"/>
      <c r="U33" s="470" t="s">
        <v>199</v>
      </c>
      <c r="V33" s="470"/>
      <c r="W33" s="435" t="s">
        <v>200</v>
      </c>
      <c r="X33" s="435"/>
      <c r="Y33" s="435"/>
      <c r="Z33" s="435"/>
      <c r="AA33" s="435"/>
      <c r="AB33" s="435"/>
      <c r="AC33" s="435"/>
      <c r="AD33" s="435"/>
      <c r="AE33" s="435"/>
      <c r="AF33" s="435"/>
      <c r="AG33" s="435"/>
      <c r="AH33" s="435"/>
      <c r="AI33" s="435"/>
      <c r="AJ33" s="435"/>
      <c r="AK33" s="435"/>
      <c r="AL33" s="203"/>
      <c r="AM33" s="470" t="s">
        <v>201</v>
      </c>
      <c r="AN33" s="470"/>
      <c r="AO33" s="435" t="s">
        <v>200</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199</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牟岐町国民健康保険特別会計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牟岐町簡易水道事業会計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徳島県市町村総合事務組合　一般会計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牟岐町青少年健全育成センター特別会計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牟岐町介護保険特別会計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徳島県市町村総合事務組合　徳島滞納整理機構特別会計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牟岐町後期高齢者医療特別会計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徳島県市町村議会議員公務災害補償等組合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徳島県後期高齢者医療広域連合　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徳島県後期高齢者医療広域連合　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海部老人ホーム町村組合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海部消防組合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14</v>
      </c>
      <c r="BX41" s="636"/>
      <c r="BY41" s="637" t="str">
        <f>IF('各会計、関係団体の財政状況及び健全化判断比率'!B75="","",'各会計、関係団体の財政状況及び健全化判断比率'!B75)</f>
        <v>海部郡衛生処理事務組合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15</v>
      </c>
      <c r="BX42" s="636"/>
      <c r="BY42" s="637" t="str">
        <f>IF('各会計、関係団体の財政状況及び健全化判断比率'!B76="","",'各会計、関係団体の財政状況及び健全化判断比率'!B76)</f>
        <v>海部郡特別養護老人ホーム事務組合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513</v>
      </c>
    </row>
    <row r="54" spans="5:113" x14ac:dyDescent="0.15"/>
    <row r="55" spans="5:113" x14ac:dyDescent="0.15"/>
    <row r="56" spans="5:113" x14ac:dyDescent="0.15"/>
  </sheetData>
  <sheetProtection algorithmName="SHA-512" hashValue="6nXJYwfxuVNhnMZwRKtEWCHlksnUnfvoYqlbxI9CFOvhiIXNGTLoQ+C7wJUBcWk3HTjJ7SWQm7sw5Ot+STOd2Q==" saltValue="Lf9r6pVaLJTjEes3iUEB2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478</v>
      </c>
      <c r="G33" s="29" t="s">
        <v>479</v>
      </c>
      <c r="H33" s="29" t="s">
        <v>480</v>
      </c>
      <c r="I33" s="29" t="s">
        <v>481</v>
      </c>
      <c r="J33" s="30" t="s">
        <v>482</v>
      </c>
      <c r="K33" s="22"/>
      <c r="L33" s="22"/>
      <c r="M33" s="22"/>
      <c r="N33" s="22"/>
      <c r="O33" s="22"/>
      <c r="P33" s="22"/>
    </row>
    <row r="34" spans="1:16" ht="39" customHeight="1" x14ac:dyDescent="0.15">
      <c r="A34" s="22"/>
      <c r="B34" s="31"/>
      <c r="C34" s="1216" t="s">
        <v>486</v>
      </c>
      <c r="D34" s="1216"/>
      <c r="E34" s="1217"/>
      <c r="F34" s="32">
        <v>17.36</v>
      </c>
      <c r="G34" s="33">
        <v>17</v>
      </c>
      <c r="H34" s="33">
        <v>12.97</v>
      </c>
      <c r="I34" s="33">
        <v>12.85</v>
      </c>
      <c r="J34" s="34">
        <v>15.06</v>
      </c>
      <c r="K34" s="22"/>
      <c r="L34" s="22"/>
      <c r="M34" s="22"/>
      <c r="N34" s="22"/>
      <c r="O34" s="22"/>
      <c r="P34" s="22"/>
    </row>
    <row r="35" spans="1:16" ht="39" customHeight="1" x14ac:dyDescent="0.15">
      <c r="A35" s="22"/>
      <c r="B35" s="35"/>
      <c r="C35" s="1210" t="s">
        <v>487</v>
      </c>
      <c r="D35" s="1211"/>
      <c r="E35" s="1212"/>
      <c r="F35" s="36">
        <v>11.84</v>
      </c>
      <c r="G35" s="37">
        <v>11.78</v>
      </c>
      <c r="H35" s="37">
        <v>12.24</v>
      </c>
      <c r="I35" s="37">
        <v>11.35</v>
      </c>
      <c r="J35" s="38">
        <v>10.050000000000001</v>
      </c>
      <c r="K35" s="22"/>
      <c r="L35" s="22"/>
      <c r="M35" s="22"/>
      <c r="N35" s="22"/>
      <c r="O35" s="22"/>
      <c r="P35" s="22"/>
    </row>
    <row r="36" spans="1:16" ht="39" customHeight="1" x14ac:dyDescent="0.15">
      <c r="A36" s="22"/>
      <c r="B36" s="35"/>
      <c r="C36" s="1210" t="s">
        <v>488</v>
      </c>
      <c r="D36" s="1211"/>
      <c r="E36" s="1212"/>
      <c r="F36" s="36">
        <v>3.19</v>
      </c>
      <c r="G36" s="37">
        <v>3.8</v>
      </c>
      <c r="H36" s="37">
        <v>3.44</v>
      </c>
      <c r="I36" s="37">
        <v>3.15</v>
      </c>
      <c r="J36" s="38">
        <v>3.39</v>
      </c>
      <c r="K36" s="22"/>
      <c r="L36" s="22"/>
      <c r="M36" s="22"/>
      <c r="N36" s="22"/>
      <c r="O36" s="22"/>
      <c r="P36" s="22"/>
    </row>
    <row r="37" spans="1:16" ht="39" customHeight="1" x14ac:dyDescent="0.15">
      <c r="A37" s="22"/>
      <c r="B37" s="35"/>
      <c r="C37" s="1210" t="s">
        <v>489</v>
      </c>
      <c r="D37" s="1211"/>
      <c r="E37" s="1212"/>
      <c r="F37" s="36">
        <v>1.93</v>
      </c>
      <c r="G37" s="37">
        <v>1.68</v>
      </c>
      <c r="H37" s="37">
        <v>1.89</v>
      </c>
      <c r="I37" s="37">
        <v>2.3199999999999998</v>
      </c>
      <c r="J37" s="38">
        <v>2.88</v>
      </c>
      <c r="K37" s="22"/>
      <c r="L37" s="22"/>
      <c r="M37" s="22"/>
      <c r="N37" s="22"/>
      <c r="O37" s="22"/>
      <c r="P37" s="22"/>
    </row>
    <row r="38" spans="1:16" ht="39" customHeight="1" x14ac:dyDescent="0.15">
      <c r="A38" s="22"/>
      <c r="B38" s="35"/>
      <c r="C38" s="1210" t="s">
        <v>490</v>
      </c>
      <c r="D38" s="1211"/>
      <c r="E38" s="1212"/>
      <c r="F38" s="36">
        <v>0.08</v>
      </c>
      <c r="G38" s="37">
        <v>0.06</v>
      </c>
      <c r="H38" s="37">
        <v>0.05</v>
      </c>
      <c r="I38" s="37">
        <v>0.08</v>
      </c>
      <c r="J38" s="38">
        <v>0.11</v>
      </c>
      <c r="K38" s="22"/>
      <c r="L38" s="22"/>
      <c r="M38" s="22"/>
      <c r="N38" s="22"/>
      <c r="O38" s="22"/>
      <c r="P38" s="22"/>
    </row>
    <row r="39" spans="1:16" ht="39" customHeight="1" x14ac:dyDescent="0.15">
      <c r="A39" s="22"/>
      <c r="B39" s="35"/>
      <c r="C39" s="1210" t="s">
        <v>491</v>
      </c>
      <c r="D39" s="1211"/>
      <c r="E39" s="1212"/>
      <c r="F39" s="36">
        <v>0</v>
      </c>
      <c r="G39" s="37">
        <v>0.01</v>
      </c>
      <c r="H39" s="37">
        <v>0.05</v>
      </c>
      <c r="I39" s="37">
        <v>0.08</v>
      </c>
      <c r="J39" s="38">
        <v>0.05</v>
      </c>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492</v>
      </c>
      <c r="D42" s="1211"/>
      <c r="E42" s="1212"/>
      <c r="F42" s="36" t="s">
        <v>436</v>
      </c>
      <c r="G42" s="37" t="s">
        <v>436</v>
      </c>
      <c r="H42" s="37" t="s">
        <v>436</v>
      </c>
      <c r="I42" s="37" t="s">
        <v>436</v>
      </c>
      <c r="J42" s="38" t="s">
        <v>436</v>
      </c>
      <c r="K42" s="22"/>
      <c r="L42" s="22"/>
      <c r="M42" s="22"/>
      <c r="N42" s="22"/>
      <c r="O42" s="22"/>
      <c r="P42" s="22"/>
    </row>
    <row r="43" spans="1:16" ht="39" customHeight="1" thickBot="1" x14ac:dyDescent="0.2">
      <c r="A43" s="22"/>
      <c r="B43" s="40"/>
      <c r="C43" s="1213" t="s">
        <v>493</v>
      </c>
      <c r="D43" s="1214"/>
      <c r="E43" s="1215"/>
      <c r="F43" s="41">
        <v>0</v>
      </c>
      <c r="G43" s="42">
        <v>0</v>
      </c>
      <c r="H43" s="42" t="s">
        <v>436</v>
      </c>
      <c r="I43" s="42" t="s">
        <v>436</v>
      </c>
      <c r="J43" s="43" t="s">
        <v>436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gPXydc1mcQjwoifVP4t1ZC4g5hC4A+TcJSJqqlNOghaUhFrOiVOoVyWU3iLLmqwLjERwgZVWKTQIgmEd7/vbA==" saltValue="nvAuOc3d6263Q+moKeEd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478</v>
      </c>
      <c r="L44" s="56" t="s">
        <v>479</v>
      </c>
      <c r="M44" s="56" t="s">
        <v>480</v>
      </c>
      <c r="N44" s="56" t="s">
        <v>481</v>
      </c>
      <c r="O44" s="57" t="s">
        <v>482</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485</v>
      </c>
      <c r="L45" s="60">
        <v>479</v>
      </c>
      <c r="M45" s="60">
        <v>474</v>
      </c>
      <c r="N45" s="60">
        <v>510</v>
      </c>
      <c r="O45" s="61">
        <v>482</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436</v>
      </c>
      <c r="L46" s="64" t="s">
        <v>436</v>
      </c>
      <c r="M46" s="64" t="s">
        <v>436</v>
      </c>
      <c r="N46" s="64" t="s">
        <v>436</v>
      </c>
      <c r="O46" s="65" t="s">
        <v>436</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436</v>
      </c>
      <c r="L47" s="64" t="s">
        <v>436</v>
      </c>
      <c r="M47" s="64" t="s">
        <v>436</v>
      </c>
      <c r="N47" s="64" t="s">
        <v>436</v>
      </c>
      <c r="O47" s="65" t="s">
        <v>436</v>
      </c>
      <c r="P47" s="48"/>
      <c r="Q47" s="48"/>
      <c r="R47" s="48"/>
      <c r="S47" s="48"/>
      <c r="T47" s="48"/>
      <c r="U47" s="48"/>
    </row>
    <row r="48" spans="1:21" ht="30.75" customHeight="1" x14ac:dyDescent="0.15">
      <c r="A48" s="48"/>
      <c r="B48" s="1220"/>
      <c r="C48" s="1221"/>
      <c r="D48" s="62"/>
      <c r="E48" s="1226" t="s">
        <v>15</v>
      </c>
      <c r="F48" s="1226"/>
      <c r="G48" s="1226"/>
      <c r="H48" s="1226"/>
      <c r="I48" s="1226"/>
      <c r="J48" s="1227"/>
      <c r="K48" s="63">
        <v>13</v>
      </c>
      <c r="L48" s="64">
        <v>12</v>
      </c>
      <c r="M48" s="64">
        <v>12</v>
      </c>
      <c r="N48" s="64">
        <v>12</v>
      </c>
      <c r="O48" s="65">
        <v>12</v>
      </c>
      <c r="P48" s="48"/>
      <c r="Q48" s="48"/>
      <c r="R48" s="48"/>
      <c r="S48" s="48"/>
      <c r="T48" s="48"/>
      <c r="U48" s="48"/>
    </row>
    <row r="49" spans="1:21" ht="30.75" customHeight="1" x14ac:dyDescent="0.15">
      <c r="A49" s="48"/>
      <c r="B49" s="1220"/>
      <c r="C49" s="1221"/>
      <c r="D49" s="62"/>
      <c r="E49" s="1226" t="s">
        <v>16</v>
      </c>
      <c r="F49" s="1226"/>
      <c r="G49" s="1226"/>
      <c r="H49" s="1226"/>
      <c r="I49" s="1226"/>
      <c r="J49" s="1227"/>
      <c r="K49" s="63">
        <v>17</v>
      </c>
      <c r="L49" s="64">
        <v>15</v>
      </c>
      <c r="M49" s="64">
        <v>10</v>
      </c>
      <c r="N49" s="64">
        <v>7</v>
      </c>
      <c r="O49" s="65" t="s">
        <v>436</v>
      </c>
      <c r="P49" s="48"/>
      <c r="Q49" s="48"/>
      <c r="R49" s="48"/>
      <c r="S49" s="48"/>
      <c r="T49" s="48"/>
      <c r="U49" s="48"/>
    </row>
    <row r="50" spans="1:21" ht="30.75" customHeight="1" x14ac:dyDescent="0.15">
      <c r="A50" s="48"/>
      <c r="B50" s="1220"/>
      <c r="C50" s="1221"/>
      <c r="D50" s="62"/>
      <c r="E50" s="1226" t="s">
        <v>17</v>
      </c>
      <c r="F50" s="1226"/>
      <c r="G50" s="1226"/>
      <c r="H50" s="1226"/>
      <c r="I50" s="1226"/>
      <c r="J50" s="1227"/>
      <c r="K50" s="63" t="s">
        <v>436</v>
      </c>
      <c r="L50" s="64" t="s">
        <v>436</v>
      </c>
      <c r="M50" s="64" t="s">
        <v>436</v>
      </c>
      <c r="N50" s="64" t="s">
        <v>436</v>
      </c>
      <c r="O50" s="65" t="s">
        <v>436</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436</v>
      </c>
      <c r="L51" s="64" t="s">
        <v>436</v>
      </c>
      <c r="M51" s="64" t="s">
        <v>436</v>
      </c>
      <c r="N51" s="64" t="s">
        <v>436</v>
      </c>
      <c r="O51" s="65" t="s">
        <v>436</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378</v>
      </c>
      <c r="L52" s="64">
        <v>366</v>
      </c>
      <c r="M52" s="64">
        <v>346</v>
      </c>
      <c r="N52" s="64">
        <v>360</v>
      </c>
      <c r="O52" s="65">
        <v>334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137</v>
      </c>
      <c r="L53" s="69">
        <v>140</v>
      </c>
      <c r="M53" s="69">
        <v>150</v>
      </c>
      <c r="N53" s="69">
        <v>169</v>
      </c>
      <c r="O53" s="70">
        <v>160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494</v>
      </c>
      <c r="P55" s="48"/>
      <c r="Q55" s="48"/>
      <c r="R55" s="48"/>
      <c r="S55" s="48"/>
      <c r="T55" s="48"/>
      <c r="U55" s="48"/>
    </row>
    <row r="56" spans="1:21" ht="31.5" customHeight="1" thickBot="1" x14ac:dyDescent="0.2">
      <c r="A56" s="48"/>
      <c r="B56" s="76"/>
      <c r="C56" s="77"/>
      <c r="D56" s="77"/>
      <c r="E56" s="78"/>
      <c r="F56" s="78"/>
      <c r="G56" s="78"/>
      <c r="H56" s="78"/>
      <c r="I56" s="78"/>
      <c r="J56" s="79" t="s">
        <v>2</v>
      </c>
      <c r="K56" s="80" t="s">
        <v>495</v>
      </c>
      <c r="L56" s="81" t="s">
        <v>496</v>
      </c>
      <c r="M56" s="81" t="s">
        <v>497</v>
      </c>
      <c r="N56" s="81" t="s">
        <v>498</v>
      </c>
      <c r="O56" s="82" t="s">
        <v>499</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J2arGjU7V5dDSMXpsSGJ8eAlvJDLPpALJ1GkQWpecUJN9ZREACk9VHGMq1MwK/yLeLSLgSpiovnUcCXrRr47A==" saltValue="Krq/vgOc5SYdROKifzo/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478</v>
      </c>
      <c r="J40" s="100" t="s">
        <v>479</v>
      </c>
      <c r="K40" s="100" t="s">
        <v>480</v>
      </c>
      <c r="L40" s="100" t="s">
        <v>481</v>
      </c>
      <c r="M40" s="101" t="s">
        <v>482</v>
      </c>
    </row>
    <row r="41" spans="2:13" ht="27.75" customHeight="1" x14ac:dyDescent="0.15">
      <c r="B41" s="1244" t="s">
        <v>30</v>
      </c>
      <c r="C41" s="1245"/>
      <c r="D41" s="102"/>
      <c r="E41" s="1250" t="s">
        <v>31</v>
      </c>
      <c r="F41" s="1250"/>
      <c r="G41" s="1250"/>
      <c r="H41" s="1251"/>
      <c r="I41" s="351">
        <v>4543</v>
      </c>
      <c r="J41" s="352">
        <v>4350</v>
      </c>
      <c r="K41" s="352">
        <v>4039</v>
      </c>
      <c r="L41" s="352">
        <v>4009</v>
      </c>
      <c r="M41" s="353">
        <v>3720</v>
      </c>
    </row>
    <row r="42" spans="2:13" ht="27.75" customHeight="1" x14ac:dyDescent="0.15">
      <c r="B42" s="1246"/>
      <c r="C42" s="1247"/>
      <c r="D42" s="103"/>
      <c r="E42" s="1252" t="s">
        <v>32</v>
      </c>
      <c r="F42" s="1252"/>
      <c r="G42" s="1252"/>
      <c r="H42" s="1253"/>
      <c r="I42" s="354" t="s">
        <v>436</v>
      </c>
      <c r="J42" s="355" t="s">
        <v>436</v>
      </c>
      <c r="K42" s="355" t="s">
        <v>436</v>
      </c>
      <c r="L42" s="355" t="s">
        <v>436</v>
      </c>
      <c r="M42" s="356" t="s">
        <v>436</v>
      </c>
    </row>
    <row r="43" spans="2:13" ht="27.75" customHeight="1" x14ac:dyDescent="0.15">
      <c r="B43" s="1246"/>
      <c r="C43" s="1247"/>
      <c r="D43" s="103"/>
      <c r="E43" s="1252" t="s">
        <v>33</v>
      </c>
      <c r="F43" s="1252"/>
      <c r="G43" s="1252"/>
      <c r="H43" s="1253"/>
      <c r="I43" s="354">
        <v>177</v>
      </c>
      <c r="J43" s="355">
        <v>145</v>
      </c>
      <c r="K43" s="355">
        <v>121</v>
      </c>
      <c r="L43" s="355">
        <v>110</v>
      </c>
      <c r="M43" s="356">
        <v>122</v>
      </c>
    </row>
    <row r="44" spans="2:13" ht="27.75" customHeight="1" x14ac:dyDescent="0.15">
      <c r="B44" s="1246"/>
      <c r="C44" s="1247"/>
      <c r="D44" s="103"/>
      <c r="E44" s="1252" t="s">
        <v>34</v>
      </c>
      <c r="F44" s="1252"/>
      <c r="G44" s="1252"/>
      <c r="H44" s="1253"/>
      <c r="I44" s="354">
        <v>48</v>
      </c>
      <c r="J44" s="355">
        <v>29</v>
      </c>
      <c r="K44" s="355">
        <v>12</v>
      </c>
      <c r="L44" s="355">
        <v>0</v>
      </c>
      <c r="M44" s="356" t="s">
        <v>436</v>
      </c>
    </row>
    <row r="45" spans="2:13" ht="27.75" customHeight="1" x14ac:dyDescent="0.15">
      <c r="B45" s="1246"/>
      <c r="C45" s="1247"/>
      <c r="D45" s="103"/>
      <c r="E45" s="1252" t="s">
        <v>35</v>
      </c>
      <c r="F45" s="1252"/>
      <c r="G45" s="1252"/>
      <c r="H45" s="1253"/>
      <c r="I45" s="354">
        <v>580</v>
      </c>
      <c r="J45" s="355">
        <v>538</v>
      </c>
      <c r="K45" s="355">
        <v>518</v>
      </c>
      <c r="L45" s="355">
        <v>502</v>
      </c>
      <c r="M45" s="356">
        <v>471</v>
      </c>
    </row>
    <row r="46" spans="2:13" ht="27.75" customHeight="1" x14ac:dyDescent="0.15">
      <c r="B46" s="1246"/>
      <c r="C46" s="1247"/>
      <c r="D46" s="104"/>
      <c r="E46" s="1252" t="s">
        <v>36</v>
      </c>
      <c r="F46" s="1252"/>
      <c r="G46" s="1252"/>
      <c r="H46" s="1253"/>
      <c r="I46" s="354" t="s">
        <v>436</v>
      </c>
      <c r="J46" s="355" t="s">
        <v>436</v>
      </c>
      <c r="K46" s="355" t="s">
        <v>436</v>
      </c>
      <c r="L46" s="355" t="s">
        <v>436</v>
      </c>
      <c r="M46" s="356" t="s">
        <v>436</v>
      </c>
    </row>
    <row r="47" spans="2:13" ht="27.75" customHeight="1" x14ac:dyDescent="0.15">
      <c r="B47" s="1246"/>
      <c r="C47" s="1247"/>
      <c r="D47" s="105"/>
      <c r="E47" s="1254" t="s">
        <v>37</v>
      </c>
      <c r="F47" s="1255"/>
      <c r="G47" s="1255"/>
      <c r="H47" s="1256"/>
      <c r="I47" s="354" t="s">
        <v>436</v>
      </c>
      <c r="J47" s="355" t="s">
        <v>436</v>
      </c>
      <c r="K47" s="355" t="s">
        <v>436</v>
      </c>
      <c r="L47" s="355" t="s">
        <v>436</v>
      </c>
      <c r="M47" s="356" t="s">
        <v>436</v>
      </c>
    </row>
    <row r="48" spans="2:13" ht="27.75" customHeight="1" x14ac:dyDescent="0.15">
      <c r="B48" s="1246"/>
      <c r="C48" s="1247"/>
      <c r="D48" s="103"/>
      <c r="E48" s="1252" t="s">
        <v>38</v>
      </c>
      <c r="F48" s="1252"/>
      <c r="G48" s="1252"/>
      <c r="H48" s="1253"/>
      <c r="I48" s="354" t="s">
        <v>436</v>
      </c>
      <c r="J48" s="355" t="s">
        <v>436</v>
      </c>
      <c r="K48" s="355" t="s">
        <v>436</v>
      </c>
      <c r="L48" s="355" t="s">
        <v>436</v>
      </c>
      <c r="M48" s="356" t="s">
        <v>436</v>
      </c>
    </row>
    <row r="49" spans="2:13" ht="27.75" customHeight="1" x14ac:dyDescent="0.15">
      <c r="B49" s="1248"/>
      <c r="C49" s="1249"/>
      <c r="D49" s="103"/>
      <c r="E49" s="1252" t="s">
        <v>39</v>
      </c>
      <c r="F49" s="1252"/>
      <c r="G49" s="1252"/>
      <c r="H49" s="1253"/>
      <c r="I49" s="354" t="s">
        <v>436</v>
      </c>
      <c r="J49" s="355" t="s">
        <v>436</v>
      </c>
      <c r="K49" s="355" t="s">
        <v>436</v>
      </c>
      <c r="L49" s="355" t="s">
        <v>436</v>
      </c>
      <c r="M49" s="356" t="s">
        <v>436</v>
      </c>
    </row>
    <row r="50" spans="2:13" ht="27.75" customHeight="1" x14ac:dyDescent="0.15">
      <c r="B50" s="1257" t="s">
        <v>40</v>
      </c>
      <c r="C50" s="1258"/>
      <c r="D50" s="106"/>
      <c r="E50" s="1252" t="s">
        <v>41</v>
      </c>
      <c r="F50" s="1252"/>
      <c r="G50" s="1252"/>
      <c r="H50" s="1253"/>
      <c r="I50" s="354">
        <v>1265</v>
      </c>
      <c r="J50" s="355">
        <v>1284</v>
      </c>
      <c r="K50" s="355">
        <v>1295</v>
      </c>
      <c r="L50" s="355">
        <v>1302</v>
      </c>
      <c r="M50" s="356">
        <v>1478</v>
      </c>
    </row>
    <row r="51" spans="2:13" ht="27.75" customHeight="1" x14ac:dyDescent="0.15">
      <c r="B51" s="1246"/>
      <c r="C51" s="1247"/>
      <c r="D51" s="103"/>
      <c r="E51" s="1252" t="s">
        <v>42</v>
      </c>
      <c r="F51" s="1252"/>
      <c r="G51" s="1252"/>
      <c r="H51" s="1253"/>
      <c r="I51" s="354">
        <v>58</v>
      </c>
      <c r="J51" s="355">
        <v>49</v>
      </c>
      <c r="K51" s="355">
        <v>40</v>
      </c>
      <c r="L51" s="355">
        <v>31</v>
      </c>
      <c r="M51" s="356">
        <v>25</v>
      </c>
    </row>
    <row r="52" spans="2:13" ht="27.75" customHeight="1" x14ac:dyDescent="0.15">
      <c r="B52" s="1248"/>
      <c r="C52" s="1249"/>
      <c r="D52" s="103"/>
      <c r="E52" s="1252" t="s">
        <v>43</v>
      </c>
      <c r="F52" s="1252"/>
      <c r="G52" s="1252"/>
      <c r="H52" s="1253"/>
      <c r="I52" s="354">
        <v>2939</v>
      </c>
      <c r="J52" s="355">
        <v>2664</v>
      </c>
      <c r="K52" s="355">
        <v>2427</v>
      </c>
      <c r="L52" s="355">
        <v>2619</v>
      </c>
      <c r="M52" s="356">
        <v>2440</v>
      </c>
    </row>
    <row r="53" spans="2:13" ht="27.75" customHeight="1" thickBot="1" x14ac:dyDescent="0.2">
      <c r="B53" s="1259" t="s">
        <v>44</v>
      </c>
      <c r="C53" s="1260"/>
      <c r="D53" s="107"/>
      <c r="E53" s="1261" t="s">
        <v>45</v>
      </c>
      <c r="F53" s="1261"/>
      <c r="G53" s="1261"/>
      <c r="H53" s="1262"/>
      <c r="I53" s="357">
        <v>1086</v>
      </c>
      <c r="J53" s="358">
        <v>1065</v>
      </c>
      <c r="K53" s="358">
        <v>928</v>
      </c>
      <c r="L53" s="358">
        <v>670</v>
      </c>
      <c r="M53" s="359">
        <v>370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5V3uGyG7IeYEhOn3IvvwPJrE+qLnbZPQ4Q6/m45FITMlMxu6wzgLMRO6SUGDuzgHmejP+g9yImq/k7ObNaRxHg==" saltValue="avUYnQzfmM4nST/trZp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sqref="A1:XFD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480</v>
      </c>
      <c r="G54" s="116" t="s">
        <v>481</v>
      </c>
      <c r="H54" s="117" t="s">
        <v>482</v>
      </c>
    </row>
    <row r="55" spans="2:8" ht="52.5" customHeight="1" x14ac:dyDescent="0.15">
      <c r="B55" s="118"/>
      <c r="C55" s="1271" t="s">
        <v>48</v>
      </c>
      <c r="D55" s="1271"/>
      <c r="E55" s="1272"/>
      <c r="F55" s="119">
        <v>1051</v>
      </c>
      <c r="G55" s="119">
        <v>1051</v>
      </c>
      <c r="H55" s="120">
        <v>1200</v>
      </c>
    </row>
    <row r="56" spans="2:8" ht="52.5" customHeight="1" x14ac:dyDescent="0.15">
      <c r="B56" s="121"/>
      <c r="C56" s="1273" t="s">
        <v>49</v>
      </c>
      <c r="D56" s="1273"/>
      <c r="E56" s="1274"/>
      <c r="F56" s="122">
        <v>202</v>
      </c>
      <c r="G56" s="122">
        <v>202</v>
      </c>
      <c r="H56" s="123">
        <v>222</v>
      </c>
    </row>
    <row r="57" spans="2:8" ht="53.25" customHeight="1" x14ac:dyDescent="0.15">
      <c r="B57" s="121"/>
      <c r="C57" s="1275" t="s">
        <v>50</v>
      </c>
      <c r="D57" s="1275"/>
      <c r="E57" s="1276"/>
      <c r="F57" s="124">
        <v>21</v>
      </c>
      <c r="G57" s="124">
        <v>31</v>
      </c>
      <c r="H57" s="125">
        <v>38</v>
      </c>
    </row>
    <row r="58" spans="2:8" ht="45.75" customHeight="1" x14ac:dyDescent="0.15">
      <c r="B58" s="126"/>
      <c r="C58" s="1263" t="s">
        <v>500</v>
      </c>
      <c r="D58" s="1264"/>
      <c r="E58" s="1265"/>
      <c r="F58" s="127">
        <v>14</v>
      </c>
      <c r="G58" s="127">
        <v>21</v>
      </c>
      <c r="H58" s="128">
        <v>28</v>
      </c>
    </row>
    <row r="59" spans="2:8" ht="45.75" customHeight="1" x14ac:dyDescent="0.15">
      <c r="B59" s="126"/>
      <c r="C59" s="1263" t="s">
        <v>502</v>
      </c>
      <c r="D59" s="1264"/>
      <c r="E59" s="1265"/>
      <c r="F59" s="127">
        <v>3</v>
      </c>
      <c r="G59" s="127">
        <v>6</v>
      </c>
      <c r="H59" s="128">
        <v>6</v>
      </c>
    </row>
    <row r="60" spans="2:8" ht="45.75" customHeight="1" x14ac:dyDescent="0.15">
      <c r="B60" s="126"/>
      <c r="C60" s="1263" t="s">
        <v>501</v>
      </c>
      <c r="D60" s="1264"/>
      <c r="E60" s="1265"/>
      <c r="F60" s="127">
        <v>4</v>
      </c>
      <c r="G60" s="127">
        <v>4</v>
      </c>
      <c r="H60" s="128">
        <v>4</v>
      </c>
    </row>
    <row r="61" spans="2:8" ht="45.75" customHeight="1" x14ac:dyDescent="0.15">
      <c r="B61" s="126"/>
      <c r="C61" s="1263"/>
      <c r="D61" s="1264"/>
      <c r="E61" s="1265"/>
      <c r="F61" s="127"/>
      <c r="G61" s="127"/>
      <c r="H61" s="128"/>
    </row>
    <row r="62" spans="2:8" ht="45.75" customHeight="1" thickBot="1" x14ac:dyDescent="0.2">
      <c r="B62" s="129"/>
      <c r="C62" s="1266"/>
      <c r="D62" s="1267"/>
      <c r="E62" s="1268"/>
      <c r="F62" s="130"/>
      <c r="G62" s="130"/>
      <c r="H62" s="131"/>
    </row>
    <row r="63" spans="2:8" ht="52.5" customHeight="1" thickBot="1" x14ac:dyDescent="0.2">
      <c r="B63" s="132"/>
      <c r="C63" s="1269" t="s">
        <v>51</v>
      </c>
      <c r="D63" s="1269"/>
      <c r="E63" s="1270"/>
      <c r="F63" s="133">
        <v>1273</v>
      </c>
      <c r="G63" s="133">
        <v>1284</v>
      </c>
      <c r="H63" s="134">
        <v>1461</v>
      </c>
    </row>
    <row r="64" spans="2:8" x14ac:dyDescent="0.15"/>
    <row r="65" ht="13.5" hidden="1" customHeight="1" x14ac:dyDescent="0.15"/>
    <row r="66" ht="13.5" hidden="1" customHeight="1" x14ac:dyDescent="0.15"/>
  </sheetData>
  <sheetProtection algorithmName="SHA-512" hashValue="rL8dVw/f6TD3eAwlDacyZq7QHC2Q3D9nbVhgPGM6uOYEiQ0Hr8ZrqYqMEyULlwpFxgn0gFg9pm1CJOG3XFUfjQ==" saltValue="dVR8l/gVn9w2rdNPd4f2Ew==" spinCount="100000" sheet="1" objects="1" scenarios="1"/>
  <dataConsolidate/>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9784E-EA4A-4C18-88A4-FC2ED16E0BA4}">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607</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603</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89" t="s">
        <v>606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x14ac:dyDescent="0.15">
      <c r="B44" s="368"/>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x14ac:dyDescent="0.15">
      <c r="B45" s="368"/>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x14ac:dyDescent="0.15">
      <c r="B46" s="368"/>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x14ac:dyDescent="0.15">
      <c r="B47" s="368"/>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601</v>
      </c>
    </row>
    <row r="50" spans="1:109" ht="13.5" x14ac:dyDescent="0.15">
      <c r="B50" s="368"/>
      <c r="G50" s="1283"/>
      <c r="H50" s="1283"/>
      <c r="I50" s="1283"/>
      <c r="J50" s="1283"/>
      <c r="K50" s="376"/>
      <c r="L50" s="376"/>
      <c r="M50" s="375"/>
      <c r="N50" s="37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9" t="s">
        <v>478</v>
      </c>
      <c r="BQ50" s="1279"/>
      <c r="BR50" s="1279"/>
      <c r="BS50" s="1279"/>
      <c r="BT50" s="1279"/>
      <c r="BU50" s="1279"/>
      <c r="BV50" s="1279"/>
      <c r="BW50" s="1279"/>
      <c r="BX50" s="1279" t="s">
        <v>479</v>
      </c>
      <c r="BY50" s="1279"/>
      <c r="BZ50" s="1279"/>
      <c r="CA50" s="1279"/>
      <c r="CB50" s="1279"/>
      <c r="CC50" s="1279"/>
      <c r="CD50" s="1279"/>
      <c r="CE50" s="1279"/>
      <c r="CF50" s="1279" t="s">
        <v>480</v>
      </c>
      <c r="CG50" s="1279"/>
      <c r="CH50" s="1279"/>
      <c r="CI50" s="1279"/>
      <c r="CJ50" s="1279"/>
      <c r="CK50" s="1279"/>
      <c r="CL50" s="1279"/>
      <c r="CM50" s="1279"/>
      <c r="CN50" s="1279" t="s">
        <v>481</v>
      </c>
      <c r="CO50" s="1279"/>
      <c r="CP50" s="1279"/>
      <c r="CQ50" s="1279"/>
      <c r="CR50" s="1279"/>
      <c r="CS50" s="1279"/>
      <c r="CT50" s="1279"/>
      <c r="CU50" s="1279"/>
      <c r="CV50" s="1279" t="s">
        <v>482</v>
      </c>
      <c r="CW50" s="1279"/>
      <c r="CX50" s="1279"/>
      <c r="CY50" s="1279"/>
      <c r="CZ50" s="1279"/>
      <c r="DA50" s="1279"/>
      <c r="DB50" s="1279"/>
      <c r="DC50" s="1279"/>
    </row>
    <row r="51" spans="1:109" ht="13.5" customHeight="1" x14ac:dyDescent="0.15">
      <c r="B51" s="368"/>
      <c r="G51" s="1288"/>
      <c r="H51" s="1288"/>
      <c r="I51" s="1298"/>
      <c r="J51" s="1298"/>
      <c r="K51" s="1284"/>
      <c r="L51" s="1284"/>
      <c r="M51" s="1284"/>
      <c r="N51" s="1284"/>
      <c r="AM51" s="374"/>
      <c r="AN51" s="1280" t="s">
        <v>600</v>
      </c>
      <c r="AO51" s="1280"/>
      <c r="AP51" s="1280"/>
      <c r="AQ51" s="1280"/>
      <c r="AR51" s="1280"/>
      <c r="AS51" s="1280"/>
      <c r="AT51" s="1280"/>
      <c r="AU51" s="1280"/>
      <c r="AV51" s="1280"/>
      <c r="AW51" s="1280"/>
      <c r="AX51" s="1280"/>
      <c r="AY51" s="1280"/>
      <c r="AZ51" s="1280"/>
      <c r="BA51" s="1280"/>
      <c r="BB51" s="1280" t="s">
        <v>598</v>
      </c>
      <c r="BC51" s="1280"/>
      <c r="BD51" s="1280"/>
      <c r="BE51" s="1280"/>
      <c r="BF51" s="1280"/>
      <c r="BG51" s="1280"/>
      <c r="BH51" s="1280"/>
      <c r="BI51" s="1280"/>
      <c r="BJ51" s="1280"/>
      <c r="BK51" s="1280"/>
      <c r="BL51" s="1280"/>
      <c r="BM51" s="1280"/>
      <c r="BN51" s="1280"/>
      <c r="BO51" s="1280"/>
      <c r="BP51" s="1277">
        <v>64.2</v>
      </c>
      <c r="BQ51" s="1277"/>
      <c r="BR51" s="1277"/>
      <c r="BS51" s="1277"/>
      <c r="BT51" s="1277"/>
      <c r="BU51" s="1277"/>
      <c r="BV51" s="1277"/>
      <c r="BW51" s="1277"/>
      <c r="BX51" s="1277">
        <v>63</v>
      </c>
      <c r="BY51" s="1277"/>
      <c r="BZ51" s="1277"/>
      <c r="CA51" s="1277"/>
      <c r="CB51" s="1277"/>
      <c r="CC51" s="1277"/>
      <c r="CD51" s="1277"/>
      <c r="CE51" s="1277"/>
      <c r="CF51" s="1277">
        <v>54.4</v>
      </c>
      <c r="CG51" s="1277"/>
      <c r="CH51" s="1277"/>
      <c r="CI51" s="1277"/>
      <c r="CJ51" s="1277"/>
      <c r="CK51" s="1277"/>
      <c r="CL51" s="1277"/>
      <c r="CM51" s="1277"/>
      <c r="CN51" s="1277">
        <v>36.9</v>
      </c>
      <c r="CO51" s="1277"/>
      <c r="CP51" s="1277"/>
      <c r="CQ51" s="1277"/>
      <c r="CR51" s="1277"/>
      <c r="CS51" s="1277"/>
      <c r="CT51" s="1277"/>
      <c r="CU51" s="1277"/>
      <c r="CV51" s="1277">
        <v>18.100000000000001</v>
      </c>
      <c r="CW51" s="1277"/>
      <c r="CX51" s="1277"/>
      <c r="CY51" s="1277"/>
      <c r="CZ51" s="1277"/>
      <c r="DA51" s="1277"/>
      <c r="DB51" s="1277"/>
      <c r="DC51" s="1277"/>
    </row>
    <row r="52" spans="1:109" ht="13.5" x14ac:dyDescent="0.15">
      <c r="B52" s="368"/>
      <c r="G52" s="1288"/>
      <c r="H52" s="1288"/>
      <c r="I52" s="1298"/>
      <c r="J52" s="1298"/>
      <c r="K52" s="1284"/>
      <c r="L52" s="1284"/>
      <c r="M52" s="1284"/>
      <c r="N52" s="1284"/>
      <c r="AM52" s="37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2"/>
      <c r="B53" s="368"/>
      <c r="G53" s="1288"/>
      <c r="H53" s="1288"/>
      <c r="I53" s="1283"/>
      <c r="J53" s="1283"/>
      <c r="K53" s="1284"/>
      <c r="L53" s="1284"/>
      <c r="M53" s="1284"/>
      <c r="N53" s="1284"/>
      <c r="AM53" s="374"/>
      <c r="AN53" s="1280"/>
      <c r="AO53" s="1280"/>
      <c r="AP53" s="1280"/>
      <c r="AQ53" s="1280"/>
      <c r="AR53" s="1280"/>
      <c r="AS53" s="1280"/>
      <c r="AT53" s="1280"/>
      <c r="AU53" s="1280"/>
      <c r="AV53" s="1280"/>
      <c r="AW53" s="1280"/>
      <c r="AX53" s="1280"/>
      <c r="AY53" s="1280"/>
      <c r="AZ53" s="1280"/>
      <c r="BA53" s="1280"/>
      <c r="BB53" s="1280" t="s">
        <v>605</v>
      </c>
      <c r="BC53" s="1280"/>
      <c r="BD53" s="1280"/>
      <c r="BE53" s="1280"/>
      <c r="BF53" s="1280"/>
      <c r="BG53" s="1280"/>
      <c r="BH53" s="1280"/>
      <c r="BI53" s="1280"/>
      <c r="BJ53" s="1280"/>
      <c r="BK53" s="1280"/>
      <c r="BL53" s="1280"/>
      <c r="BM53" s="1280"/>
      <c r="BN53" s="1280"/>
      <c r="BO53" s="1280"/>
      <c r="BP53" s="1277">
        <v>63.9</v>
      </c>
      <c r="BQ53" s="1277"/>
      <c r="BR53" s="1277"/>
      <c r="BS53" s="1277"/>
      <c r="BT53" s="1277"/>
      <c r="BU53" s="1277"/>
      <c r="BV53" s="1277"/>
      <c r="BW53" s="1277"/>
      <c r="BX53" s="1277">
        <v>65.900000000000006</v>
      </c>
      <c r="BY53" s="1277"/>
      <c r="BZ53" s="1277"/>
      <c r="CA53" s="1277"/>
      <c r="CB53" s="1277"/>
      <c r="CC53" s="1277"/>
      <c r="CD53" s="1277"/>
      <c r="CE53" s="1277"/>
      <c r="CF53" s="1277">
        <v>68.099999999999994</v>
      </c>
      <c r="CG53" s="1277"/>
      <c r="CH53" s="1277"/>
      <c r="CI53" s="1277"/>
      <c r="CJ53" s="1277"/>
      <c r="CK53" s="1277"/>
      <c r="CL53" s="1277"/>
      <c r="CM53" s="1277"/>
      <c r="CN53" s="1277">
        <v>69</v>
      </c>
      <c r="CO53" s="1277"/>
      <c r="CP53" s="1277"/>
      <c r="CQ53" s="1277"/>
      <c r="CR53" s="1277"/>
      <c r="CS53" s="1277"/>
      <c r="CT53" s="1277"/>
      <c r="CU53" s="1277"/>
      <c r="CV53" s="1277">
        <v>68</v>
      </c>
      <c r="CW53" s="1277"/>
      <c r="CX53" s="1277"/>
      <c r="CY53" s="1277"/>
      <c r="CZ53" s="1277"/>
      <c r="DA53" s="1277"/>
      <c r="DB53" s="1277"/>
      <c r="DC53" s="1277"/>
    </row>
    <row r="54" spans="1:109" ht="13.5" x14ac:dyDescent="0.15">
      <c r="A54" s="382"/>
      <c r="B54" s="368"/>
      <c r="G54" s="1288"/>
      <c r="H54" s="1288"/>
      <c r="I54" s="1283"/>
      <c r="J54" s="1283"/>
      <c r="K54" s="1284"/>
      <c r="L54" s="1284"/>
      <c r="M54" s="1284"/>
      <c r="N54" s="1284"/>
      <c r="AM54" s="37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2"/>
      <c r="B55" s="368"/>
      <c r="G55" s="1283"/>
      <c r="H55" s="1283"/>
      <c r="I55" s="1283"/>
      <c r="J55" s="1283"/>
      <c r="K55" s="1284"/>
      <c r="L55" s="1284"/>
      <c r="M55" s="1284"/>
      <c r="N55" s="1284"/>
      <c r="AN55" s="1279" t="s">
        <v>599</v>
      </c>
      <c r="AO55" s="1279"/>
      <c r="AP55" s="1279"/>
      <c r="AQ55" s="1279"/>
      <c r="AR55" s="1279"/>
      <c r="AS55" s="1279"/>
      <c r="AT55" s="1279"/>
      <c r="AU55" s="1279"/>
      <c r="AV55" s="1279"/>
      <c r="AW55" s="1279"/>
      <c r="AX55" s="1279"/>
      <c r="AY55" s="1279"/>
      <c r="AZ55" s="1279"/>
      <c r="BA55" s="1279"/>
      <c r="BB55" s="1280" t="s">
        <v>598</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5" x14ac:dyDescent="0.15">
      <c r="A56" s="382"/>
      <c r="B56" s="368"/>
      <c r="G56" s="1283"/>
      <c r="H56" s="1283"/>
      <c r="I56" s="1283"/>
      <c r="J56" s="1283"/>
      <c r="K56" s="1284"/>
      <c r="L56" s="1284"/>
      <c r="M56" s="1284"/>
      <c r="N56" s="1284"/>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5" x14ac:dyDescent="0.15">
      <c r="B57" s="388"/>
      <c r="G57" s="1283"/>
      <c r="H57" s="1283"/>
      <c r="I57" s="1281"/>
      <c r="J57" s="1281"/>
      <c r="K57" s="1284"/>
      <c r="L57" s="1284"/>
      <c r="M57" s="1284"/>
      <c r="N57" s="1284"/>
      <c r="AM57" s="367"/>
      <c r="AN57" s="1279"/>
      <c r="AO57" s="1279"/>
      <c r="AP57" s="1279"/>
      <c r="AQ57" s="1279"/>
      <c r="AR57" s="1279"/>
      <c r="AS57" s="1279"/>
      <c r="AT57" s="1279"/>
      <c r="AU57" s="1279"/>
      <c r="AV57" s="1279"/>
      <c r="AW57" s="1279"/>
      <c r="AX57" s="1279"/>
      <c r="AY57" s="1279"/>
      <c r="AZ57" s="1279"/>
      <c r="BA57" s="1279"/>
      <c r="BB57" s="1280" t="s">
        <v>605</v>
      </c>
      <c r="BC57" s="1280"/>
      <c r="BD57" s="1280"/>
      <c r="BE57" s="1280"/>
      <c r="BF57" s="1280"/>
      <c r="BG57" s="1280"/>
      <c r="BH57" s="1280"/>
      <c r="BI57" s="1280"/>
      <c r="BJ57" s="1280"/>
      <c r="BK57" s="1280"/>
      <c r="BL57" s="1280"/>
      <c r="BM57" s="1280"/>
      <c r="BN57" s="1280"/>
      <c r="BO57" s="1280"/>
      <c r="BP57" s="1277">
        <v>58.2</v>
      </c>
      <c r="BQ57" s="1277"/>
      <c r="BR57" s="1277"/>
      <c r="BS57" s="1277"/>
      <c r="BT57" s="1277"/>
      <c r="BU57" s="1277"/>
      <c r="BV57" s="1277"/>
      <c r="BW57" s="1277"/>
      <c r="BX57" s="1277">
        <v>59.4</v>
      </c>
      <c r="BY57" s="1277"/>
      <c r="BZ57" s="1277"/>
      <c r="CA57" s="1277"/>
      <c r="CB57" s="1277"/>
      <c r="CC57" s="1277"/>
      <c r="CD57" s="1277"/>
      <c r="CE57" s="1277"/>
      <c r="CF57" s="1277">
        <v>60.4</v>
      </c>
      <c r="CG57" s="1277"/>
      <c r="CH57" s="1277"/>
      <c r="CI57" s="1277"/>
      <c r="CJ57" s="1277"/>
      <c r="CK57" s="1277"/>
      <c r="CL57" s="1277"/>
      <c r="CM57" s="1277"/>
      <c r="CN57" s="1277">
        <v>61.5</v>
      </c>
      <c r="CO57" s="1277"/>
      <c r="CP57" s="1277"/>
      <c r="CQ57" s="1277"/>
      <c r="CR57" s="1277"/>
      <c r="CS57" s="1277"/>
      <c r="CT57" s="1277"/>
      <c r="CU57" s="1277"/>
      <c r="CV57" s="1277">
        <v>61</v>
      </c>
      <c r="CW57" s="1277"/>
      <c r="CX57" s="1277"/>
      <c r="CY57" s="1277"/>
      <c r="CZ57" s="1277"/>
      <c r="DA57" s="1277"/>
      <c r="DB57" s="1277"/>
      <c r="DC57" s="1277"/>
      <c r="DD57" s="393"/>
      <c r="DE57" s="388"/>
    </row>
    <row r="58" spans="1:109" s="382" customFormat="1" ht="13.5" x14ac:dyDescent="0.15">
      <c r="A58" s="367"/>
      <c r="B58" s="388"/>
      <c r="G58" s="1283"/>
      <c r="H58" s="1283"/>
      <c r="I58" s="1281"/>
      <c r="J58" s="1281"/>
      <c r="K58" s="1284"/>
      <c r="L58" s="1284"/>
      <c r="M58" s="1284"/>
      <c r="N58" s="1284"/>
      <c r="AM58" s="367"/>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604</v>
      </c>
    </row>
    <row r="64" spans="1:109" ht="13.5" x14ac:dyDescent="0.15">
      <c r="B64" s="368"/>
      <c r="G64" s="383"/>
      <c r="I64" s="385"/>
      <c r="J64" s="385"/>
      <c r="K64" s="385"/>
      <c r="L64" s="385"/>
      <c r="M64" s="385"/>
      <c r="N64" s="384"/>
      <c r="AM64" s="383"/>
      <c r="AN64" s="383" t="s">
        <v>603</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89" t="s">
        <v>602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x14ac:dyDescent="0.15">
      <c r="B66" s="368"/>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x14ac:dyDescent="0.15">
      <c r="B67" s="368"/>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x14ac:dyDescent="0.15">
      <c r="B68" s="368"/>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x14ac:dyDescent="0.15">
      <c r="B69" s="368"/>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601</v>
      </c>
    </row>
    <row r="72" spans="2:107" ht="13.5" x14ac:dyDescent="0.15">
      <c r="B72" s="368"/>
      <c r="G72" s="1283"/>
      <c r="H72" s="1283"/>
      <c r="I72" s="1283"/>
      <c r="J72" s="1283"/>
      <c r="K72" s="376"/>
      <c r="L72" s="376"/>
      <c r="M72" s="375"/>
      <c r="N72" s="37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9" t="s">
        <v>478</v>
      </c>
      <c r="BQ72" s="1279"/>
      <c r="BR72" s="1279"/>
      <c r="BS72" s="1279"/>
      <c r="BT72" s="1279"/>
      <c r="BU72" s="1279"/>
      <c r="BV72" s="1279"/>
      <c r="BW72" s="1279"/>
      <c r="BX72" s="1279" t="s">
        <v>479</v>
      </c>
      <c r="BY72" s="1279"/>
      <c r="BZ72" s="1279"/>
      <c r="CA72" s="1279"/>
      <c r="CB72" s="1279"/>
      <c r="CC72" s="1279"/>
      <c r="CD72" s="1279"/>
      <c r="CE72" s="1279"/>
      <c r="CF72" s="1279" t="s">
        <v>480</v>
      </c>
      <c r="CG72" s="1279"/>
      <c r="CH72" s="1279"/>
      <c r="CI72" s="1279"/>
      <c r="CJ72" s="1279"/>
      <c r="CK72" s="1279"/>
      <c r="CL72" s="1279"/>
      <c r="CM72" s="1279"/>
      <c r="CN72" s="1279" t="s">
        <v>481</v>
      </c>
      <c r="CO72" s="1279"/>
      <c r="CP72" s="1279"/>
      <c r="CQ72" s="1279"/>
      <c r="CR72" s="1279"/>
      <c r="CS72" s="1279"/>
      <c r="CT72" s="1279"/>
      <c r="CU72" s="1279"/>
      <c r="CV72" s="1279" t="s">
        <v>482</v>
      </c>
      <c r="CW72" s="1279"/>
      <c r="CX72" s="1279"/>
      <c r="CY72" s="1279"/>
      <c r="CZ72" s="1279"/>
      <c r="DA72" s="1279"/>
      <c r="DB72" s="1279"/>
      <c r="DC72" s="1279"/>
    </row>
    <row r="73" spans="2:107" ht="13.5" x14ac:dyDescent="0.15">
      <c r="B73" s="368"/>
      <c r="G73" s="1288"/>
      <c r="H73" s="1288"/>
      <c r="I73" s="1288"/>
      <c r="J73" s="1288"/>
      <c r="K73" s="1278"/>
      <c r="L73" s="1278"/>
      <c r="M73" s="1278"/>
      <c r="N73" s="1278"/>
      <c r="AM73" s="374"/>
      <c r="AN73" s="1280" t="s">
        <v>600</v>
      </c>
      <c r="AO73" s="1280"/>
      <c r="AP73" s="1280"/>
      <c r="AQ73" s="1280"/>
      <c r="AR73" s="1280"/>
      <c r="AS73" s="1280"/>
      <c r="AT73" s="1280"/>
      <c r="AU73" s="1280"/>
      <c r="AV73" s="1280"/>
      <c r="AW73" s="1280"/>
      <c r="AX73" s="1280"/>
      <c r="AY73" s="1280"/>
      <c r="AZ73" s="1280"/>
      <c r="BA73" s="1280"/>
      <c r="BB73" s="1280" t="s">
        <v>598</v>
      </c>
      <c r="BC73" s="1280"/>
      <c r="BD73" s="1280"/>
      <c r="BE73" s="1280"/>
      <c r="BF73" s="1280"/>
      <c r="BG73" s="1280"/>
      <c r="BH73" s="1280"/>
      <c r="BI73" s="1280"/>
      <c r="BJ73" s="1280"/>
      <c r="BK73" s="1280"/>
      <c r="BL73" s="1280"/>
      <c r="BM73" s="1280"/>
      <c r="BN73" s="1280"/>
      <c r="BO73" s="1280"/>
      <c r="BP73" s="1277">
        <v>64.2</v>
      </c>
      <c r="BQ73" s="1277"/>
      <c r="BR73" s="1277"/>
      <c r="BS73" s="1277"/>
      <c r="BT73" s="1277"/>
      <c r="BU73" s="1277"/>
      <c r="BV73" s="1277"/>
      <c r="BW73" s="1277"/>
      <c r="BX73" s="1277">
        <v>63</v>
      </c>
      <c r="BY73" s="1277"/>
      <c r="BZ73" s="1277"/>
      <c r="CA73" s="1277"/>
      <c r="CB73" s="1277"/>
      <c r="CC73" s="1277"/>
      <c r="CD73" s="1277"/>
      <c r="CE73" s="1277"/>
      <c r="CF73" s="1277">
        <v>54.4</v>
      </c>
      <c r="CG73" s="1277"/>
      <c r="CH73" s="1277"/>
      <c r="CI73" s="1277"/>
      <c r="CJ73" s="1277"/>
      <c r="CK73" s="1277"/>
      <c r="CL73" s="1277"/>
      <c r="CM73" s="1277"/>
      <c r="CN73" s="1277">
        <v>36.9</v>
      </c>
      <c r="CO73" s="1277"/>
      <c r="CP73" s="1277"/>
      <c r="CQ73" s="1277"/>
      <c r="CR73" s="1277"/>
      <c r="CS73" s="1277"/>
      <c r="CT73" s="1277"/>
      <c r="CU73" s="1277"/>
      <c r="CV73" s="1277">
        <v>18.100000000000001</v>
      </c>
      <c r="CW73" s="1277"/>
      <c r="CX73" s="1277"/>
      <c r="CY73" s="1277"/>
      <c r="CZ73" s="1277"/>
      <c r="DA73" s="1277"/>
      <c r="DB73" s="1277"/>
      <c r="DC73" s="1277"/>
    </row>
    <row r="74" spans="2:107" ht="13.5" x14ac:dyDescent="0.15">
      <c r="B74" s="368"/>
      <c r="G74" s="1288"/>
      <c r="H74" s="1288"/>
      <c r="I74" s="1288"/>
      <c r="J74" s="1288"/>
      <c r="K74" s="1278"/>
      <c r="L74" s="1278"/>
      <c r="M74" s="1278"/>
      <c r="N74" s="1278"/>
      <c r="AM74" s="37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8"/>
      <c r="G75" s="1288"/>
      <c r="H75" s="1288"/>
      <c r="I75" s="1283"/>
      <c r="J75" s="1283"/>
      <c r="K75" s="1284"/>
      <c r="L75" s="1284"/>
      <c r="M75" s="1284"/>
      <c r="N75" s="1284"/>
      <c r="AM75" s="374"/>
      <c r="AN75" s="1280"/>
      <c r="AO75" s="1280"/>
      <c r="AP75" s="1280"/>
      <c r="AQ75" s="1280"/>
      <c r="AR75" s="1280"/>
      <c r="AS75" s="1280"/>
      <c r="AT75" s="1280"/>
      <c r="AU75" s="1280"/>
      <c r="AV75" s="1280"/>
      <c r="AW75" s="1280"/>
      <c r="AX75" s="1280"/>
      <c r="AY75" s="1280"/>
      <c r="AZ75" s="1280"/>
      <c r="BA75" s="1280"/>
      <c r="BB75" s="1280" t="s">
        <v>597</v>
      </c>
      <c r="BC75" s="1280"/>
      <c r="BD75" s="1280"/>
      <c r="BE75" s="1280"/>
      <c r="BF75" s="1280"/>
      <c r="BG75" s="1280"/>
      <c r="BH75" s="1280"/>
      <c r="BI75" s="1280"/>
      <c r="BJ75" s="1280"/>
      <c r="BK75" s="1280"/>
      <c r="BL75" s="1280"/>
      <c r="BM75" s="1280"/>
      <c r="BN75" s="1280"/>
      <c r="BO75" s="1280"/>
      <c r="BP75" s="1277">
        <v>7.1</v>
      </c>
      <c r="BQ75" s="1277"/>
      <c r="BR75" s="1277"/>
      <c r="BS75" s="1277"/>
      <c r="BT75" s="1277"/>
      <c r="BU75" s="1277"/>
      <c r="BV75" s="1277"/>
      <c r="BW75" s="1277"/>
      <c r="BX75" s="1277">
        <v>7.9</v>
      </c>
      <c r="BY75" s="1277"/>
      <c r="BZ75" s="1277"/>
      <c r="CA75" s="1277"/>
      <c r="CB75" s="1277"/>
      <c r="CC75" s="1277"/>
      <c r="CD75" s="1277"/>
      <c r="CE75" s="1277"/>
      <c r="CF75" s="1277">
        <v>8.4</v>
      </c>
      <c r="CG75" s="1277"/>
      <c r="CH75" s="1277"/>
      <c r="CI75" s="1277"/>
      <c r="CJ75" s="1277"/>
      <c r="CK75" s="1277"/>
      <c r="CL75" s="1277"/>
      <c r="CM75" s="1277"/>
      <c r="CN75" s="1277">
        <v>8.8000000000000007</v>
      </c>
      <c r="CO75" s="1277"/>
      <c r="CP75" s="1277"/>
      <c r="CQ75" s="1277"/>
      <c r="CR75" s="1277"/>
      <c r="CS75" s="1277"/>
      <c r="CT75" s="1277"/>
      <c r="CU75" s="1277"/>
      <c r="CV75" s="1277">
        <v>8.6</v>
      </c>
      <c r="CW75" s="1277"/>
      <c r="CX75" s="1277"/>
      <c r="CY75" s="1277"/>
      <c r="CZ75" s="1277"/>
      <c r="DA75" s="1277"/>
      <c r="DB75" s="1277"/>
      <c r="DC75" s="1277"/>
    </row>
    <row r="76" spans="2:107" ht="13.5" x14ac:dyDescent="0.15">
      <c r="B76" s="368"/>
      <c r="G76" s="1288"/>
      <c r="H76" s="1288"/>
      <c r="I76" s="1283"/>
      <c r="J76" s="1283"/>
      <c r="K76" s="1284"/>
      <c r="L76" s="1284"/>
      <c r="M76" s="1284"/>
      <c r="N76" s="1284"/>
      <c r="AM76" s="37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8"/>
      <c r="G77" s="1283"/>
      <c r="H77" s="1283"/>
      <c r="I77" s="1283"/>
      <c r="J77" s="1283"/>
      <c r="K77" s="1278"/>
      <c r="L77" s="1278"/>
      <c r="M77" s="1278"/>
      <c r="N77" s="1278"/>
      <c r="AN77" s="1279" t="s">
        <v>599</v>
      </c>
      <c r="AO77" s="1279"/>
      <c r="AP77" s="1279"/>
      <c r="AQ77" s="1279"/>
      <c r="AR77" s="1279"/>
      <c r="AS77" s="1279"/>
      <c r="AT77" s="1279"/>
      <c r="AU77" s="1279"/>
      <c r="AV77" s="1279"/>
      <c r="AW77" s="1279"/>
      <c r="AX77" s="1279"/>
      <c r="AY77" s="1279"/>
      <c r="AZ77" s="1279"/>
      <c r="BA77" s="1279"/>
      <c r="BB77" s="1280" t="s">
        <v>598</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5" x14ac:dyDescent="0.15">
      <c r="B78" s="368"/>
      <c r="G78" s="1283"/>
      <c r="H78" s="1283"/>
      <c r="I78" s="1283"/>
      <c r="J78" s="1283"/>
      <c r="K78" s="1278"/>
      <c r="L78" s="1278"/>
      <c r="M78" s="1278"/>
      <c r="N78" s="1278"/>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8"/>
      <c r="G79" s="1283"/>
      <c r="H79" s="1283"/>
      <c r="I79" s="1281"/>
      <c r="J79" s="1281"/>
      <c r="K79" s="1282"/>
      <c r="L79" s="1282"/>
      <c r="M79" s="1282"/>
      <c r="N79" s="1282"/>
      <c r="AN79" s="1279"/>
      <c r="AO79" s="1279"/>
      <c r="AP79" s="1279"/>
      <c r="AQ79" s="1279"/>
      <c r="AR79" s="1279"/>
      <c r="AS79" s="1279"/>
      <c r="AT79" s="1279"/>
      <c r="AU79" s="1279"/>
      <c r="AV79" s="1279"/>
      <c r="AW79" s="1279"/>
      <c r="AX79" s="1279"/>
      <c r="AY79" s="1279"/>
      <c r="AZ79" s="1279"/>
      <c r="BA79" s="1279"/>
      <c r="BB79" s="1280" t="s">
        <v>597</v>
      </c>
      <c r="BC79" s="1280"/>
      <c r="BD79" s="1280"/>
      <c r="BE79" s="1280"/>
      <c r="BF79" s="1280"/>
      <c r="BG79" s="1280"/>
      <c r="BH79" s="1280"/>
      <c r="BI79" s="1280"/>
      <c r="BJ79" s="1280"/>
      <c r="BK79" s="1280"/>
      <c r="BL79" s="1280"/>
      <c r="BM79" s="1280"/>
      <c r="BN79" s="1280"/>
      <c r="BO79" s="1280"/>
      <c r="BP79" s="1277">
        <v>7.1</v>
      </c>
      <c r="BQ79" s="1277"/>
      <c r="BR79" s="1277"/>
      <c r="BS79" s="1277"/>
      <c r="BT79" s="1277"/>
      <c r="BU79" s="1277"/>
      <c r="BV79" s="1277"/>
      <c r="BW79" s="1277"/>
      <c r="BX79" s="1277">
        <v>7.4</v>
      </c>
      <c r="BY79" s="1277"/>
      <c r="BZ79" s="1277"/>
      <c r="CA79" s="1277"/>
      <c r="CB79" s="1277"/>
      <c r="CC79" s="1277"/>
      <c r="CD79" s="1277"/>
      <c r="CE79" s="1277"/>
      <c r="CF79" s="1277">
        <v>7.4</v>
      </c>
      <c r="CG79" s="1277"/>
      <c r="CH79" s="1277"/>
      <c r="CI79" s="1277"/>
      <c r="CJ79" s="1277"/>
      <c r="CK79" s="1277"/>
      <c r="CL79" s="1277"/>
      <c r="CM79" s="1277"/>
      <c r="CN79" s="1277">
        <v>8</v>
      </c>
      <c r="CO79" s="1277"/>
      <c r="CP79" s="1277"/>
      <c r="CQ79" s="1277"/>
      <c r="CR79" s="1277"/>
      <c r="CS79" s="1277"/>
      <c r="CT79" s="1277"/>
      <c r="CU79" s="1277"/>
      <c r="CV79" s="1277">
        <v>6.6</v>
      </c>
      <c r="CW79" s="1277"/>
      <c r="CX79" s="1277"/>
      <c r="CY79" s="1277"/>
      <c r="CZ79" s="1277"/>
      <c r="DA79" s="1277"/>
      <c r="DB79" s="1277"/>
      <c r="DC79" s="1277"/>
    </row>
    <row r="80" spans="2:107" ht="13.5" x14ac:dyDescent="0.15">
      <c r="B80" s="368"/>
      <c r="G80" s="1283"/>
      <c r="H80" s="1283"/>
      <c r="I80" s="1281"/>
      <c r="J80" s="1281"/>
      <c r="K80" s="1282"/>
      <c r="L80" s="1282"/>
      <c r="M80" s="1282"/>
      <c r="N80" s="1282"/>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HmdQoEe5S5QJ2HVcJ7JGVhKGSoDsaoDruGujUnI7xjRSFp61zAKvyDu/jQJZWE2kKIfwNwvTCHfVx3CXnoMVDQ==" saltValue="E8wyxHf2kvyA01FdwOq+R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CD20D-6C9A-4764-B516-A450A8A0A0B8}">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425</v>
      </c>
    </row>
  </sheetData>
  <sheetProtection algorithmName="SHA-512" hashValue="A/wAZzwygdFYYgl5CXN8JM6Ytbj+31WjNjg1/Va2JGfBZVCiC2hzACZtMsG9Y24gHGh6wbx3kKkmmDqbiAmw0w==" saltValue="1k127UZQdfgOArJ4yCfI1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20327-6F12-4587-A99E-636E0D8F9834}">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425</v>
      </c>
    </row>
  </sheetData>
  <sheetProtection algorithmName="SHA-512" hashValue="IeNYprh5SInEUP5RRNR174Jr2eKUFPzPXEW4i0EVK7blQITZB7BgQlLH1M/PdnX362dmMEASP6UkAS583dymmQ==" saltValue="ZRyeFqxqoAiWIKHbpSyr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475</v>
      </c>
      <c r="G2" s="148"/>
      <c r="H2" s="149"/>
    </row>
    <row r="3" spans="1:8" x14ac:dyDescent="0.15">
      <c r="A3" s="145" t="s">
        <v>468</v>
      </c>
      <c r="B3" s="150"/>
      <c r="C3" s="151"/>
      <c r="D3" s="152">
        <v>73816</v>
      </c>
      <c r="E3" s="153"/>
      <c r="F3" s="154">
        <v>317319</v>
      </c>
      <c r="G3" s="155"/>
      <c r="H3" s="156"/>
    </row>
    <row r="4" spans="1:8" x14ac:dyDescent="0.15">
      <c r="A4" s="157"/>
      <c r="B4" s="158"/>
      <c r="C4" s="159"/>
      <c r="D4" s="160">
        <v>49217</v>
      </c>
      <c r="E4" s="161"/>
      <c r="F4" s="162">
        <v>164214</v>
      </c>
      <c r="G4" s="163"/>
      <c r="H4" s="164"/>
    </row>
    <row r="5" spans="1:8" x14ac:dyDescent="0.15">
      <c r="A5" s="145" t="s">
        <v>470</v>
      </c>
      <c r="B5" s="150"/>
      <c r="C5" s="151"/>
      <c r="D5" s="152">
        <v>43483</v>
      </c>
      <c r="E5" s="153"/>
      <c r="F5" s="154">
        <v>289738</v>
      </c>
      <c r="G5" s="155"/>
      <c r="H5" s="156"/>
    </row>
    <row r="6" spans="1:8" x14ac:dyDescent="0.15">
      <c r="A6" s="157"/>
      <c r="B6" s="158"/>
      <c r="C6" s="159"/>
      <c r="D6" s="160">
        <v>32901</v>
      </c>
      <c r="E6" s="161"/>
      <c r="F6" s="162">
        <v>156238</v>
      </c>
      <c r="G6" s="163"/>
      <c r="H6" s="164"/>
    </row>
    <row r="7" spans="1:8" x14ac:dyDescent="0.15">
      <c r="A7" s="145" t="s">
        <v>471</v>
      </c>
      <c r="B7" s="150"/>
      <c r="C7" s="151"/>
      <c r="D7" s="152">
        <v>20420</v>
      </c>
      <c r="E7" s="153"/>
      <c r="F7" s="154">
        <v>316937</v>
      </c>
      <c r="G7" s="155"/>
      <c r="H7" s="156"/>
    </row>
    <row r="8" spans="1:8" x14ac:dyDescent="0.15">
      <c r="A8" s="157"/>
      <c r="B8" s="158"/>
      <c r="C8" s="159"/>
      <c r="D8" s="160">
        <v>10806</v>
      </c>
      <c r="E8" s="161"/>
      <c r="F8" s="162">
        <v>199150</v>
      </c>
      <c r="G8" s="163"/>
      <c r="H8" s="164"/>
    </row>
    <row r="9" spans="1:8" x14ac:dyDescent="0.15">
      <c r="A9" s="145" t="s">
        <v>472</v>
      </c>
      <c r="B9" s="150"/>
      <c r="C9" s="151"/>
      <c r="D9" s="152">
        <v>123570</v>
      </c>
      <c r="E9" s="153"/>
      <c r="F9" s="154">
        <v>332350</v>
      </c>
      <c r="G9" s="155"/>
      <c r="H9" s="156"/>
    </row>
    <row r="10" spans="1:8" x14ac:dyDescent="0.15">
      <c r="A10" s="157"/>
      <c r="B10" s="158"/>
      <c r="C10" s="159"/>
      <c r="D10" s="160">
        <v>105550</v>
      </c>
      <c r="E10" s="161"/>
      <c r="F10" s="162">
        <v>200453</v>
      </c>
      <c r="G10" s="163"/>
      <c r="H10" s="164"/>
    </row>
    <row r="11" spans="1:8" x14ac:dyDescent="0.15">
      <c r="A11" s="145" t="s">
        <v>473</v>
      </c>
      <c r="B11" s="150"/>
      <c r="C11" s="151"/>
      <c r="D11" s="152">
        <v>65888</v>
      </c>
      <c r="E11" s="153"/>
      <c r="F11" s="154">
        <v>362690</v>
      </c>
      <c r="G11" s="155"/>
      <c r="H11" s="156"/>
    </row>
    <row r="12" spans="1:8" x14ac:dyDescent="0.15">
      <c r="A12" s="157"/>
      <c r="B12" s="158"/>
      <c r="C12" s="165"/>
      <c r="D12" s="160">
        <v>54659</v>
      </c>
      <c r="E12" s="161"/>
      <c r="F12" s="162">
        <v>172580</v>
      </c>
      <c r="G12" s="163"/>
      <c r="H12" s="164"/>
    </row>
    <row r="13" spans="1:8" x14ac:dyDescent="0.15">
      <c r="A13" s="145"/>
      <c r="B13" s="150"/>
      <c r="C13" s="166"/>
      <c r="D13" s="167">
        <v>65435</v>
      </c>
      <c r="E13" s="168"/>
      <c r="F13" s="169">
        <v>323807</v>
      </c>
      <c r="G13" s="170"/>
      <c r="H13" s="156"/>
    </row>
    <row r="14" spans="1:8" x14ac:dyDescent="0.15">
      <c r="A14" s="157"/>
      <c r="B14" s="158"/>
      <c r="C14" s="159"/>
      <c r="D14" s="160">
        <v>50627</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17.37</v>
      </c>
      <c r="C19" s="171">
        <f>ROUND(VALUE(SUBSTITUTE(実質収支比率等に係る経年分析!G$48,"▲","-")),2)</f>
        <v>17.010000000000002</v>
      </c>
      <c r="D19" s="171">
        <f>ROUND(VALUE(SUBSTITUTE(実質収支比率等に係る経年分析!H$48,"▲","-")),2)</f>
        <v>13.03</v>
      </c>
      <c r="E19" s="171">
        <f>ROUND(VALUE(SUBSTITUTE(実質収支比率等に係る経年分析!I$48,"▲","-")),2)</f>
        <v>12.94</v>
      </c>
      <c r="F19" s="171">
        <f>ROUND(VALUE(SUBSTITUTE(実質収支比率等に係る経年分析!J$48,"▲","-")),2)</f>
        <v>15.12</v>
      </c>
    </row>
    <row r="20" spans="1:11" x14ac:dyDescent="0.15">
      <c r="A20" s="171" t="s">
        <v>55</v>
      </c>
      <c r="B20" s="171">
        <f>ROUND(VALUE(SUBSTITUTE(実質収支比率等に係る経年分析!F$47,"▲","-")),2)</f>
        <v>51.04</v>
      </c>
      <c r="C20" s="171">
        <f>ROUND(VALUE(SUBSTITUTE(実質収支比率等に係る経年分析!G$47,"▲","-")),2)</f>
        <v>51.37</v>
      </c>
      <c r="D20" s="171">
        <f>ROUND(VALUE(SUBSTITUTE(実質収支比率等に係る経年分析!H$47,"▲","-")),2)</f>
        <v>51.47</v>
      </c>
      <c r="E20" s="171">
        <f>ROUND(VALUE(SUBSTITUTE(実質収支比率等に係る経年分析!I$47,"▲","-")),2)</f>
        <v>48.63</v>
      </c>
      <c r="F20" s="171">
        <f>ROUND(VALUE(SUBSTITUTE(実質収支比率等に係る経年分析!J$47,"▲","-")),2)</f>
        <v>50.7</v>
      </c>
    </row>
    <row r="21" spans="1:11" x14ac:dyDescent="0.15">
      <c r="A21" s="171" t="s">
        <v>56</v>
      </c>
      <c r="B21" s="171">
        <f>IF(ISNUMBER(VALUE(SUBSTITUTE(実質収支比率等に係る経年分析!F$49,"▲","-"))),ROUND(VALUE(SUBSTITUTE(実質収支比率等に係る経年分析!F$49,"▲","-")),2),NA())</f>
        <v>-0.99</v>
      </c>
      <c r="C21" s="171">
        <f>IF(ISNUMBER(VALUE(SUBSTITUTE(実質収支比率等に係る経年分析!G$49,"▲","-"))),ROUND(VALUE(SUBSTITUTE(実質収支比率等に係る経年分析!G$49,"▲","-")),2),NA())</f>
        <v>-0.47</v>
      </c>
      <c r="D21" s="171">
        <f>IF(ISNUMBER(VALUE(SUBSTITUTE(実質収支比率等に係る経年分析!H$49,"▲","-"))),ROUND(VALUE(SUBSTITUTE(実質収支比率等に係る経年分析!H$49,"▲","-")),2),NA())</f>
        <v>-3.97</v>
      </c>
      <c r="E21" s="171">
        <f>IF(ISNUMBER(VALUE(SUBSTITUTE(実質収支比率等に係る経年分析!I$49,"▲","-"))),ROUND(VALUE(SUBSTITUTE(実質収支比率等に係る経年分析!I$49,"▲","-")),2),NA())</f>
        <v>0.62</v>
      </c>
      <c r="F21" s="171">
        <f>IF(ISNUMBER(VALUE(SUBSTITUTE(実質収支比率等に係る経年分析!J$49,"▲","-"))),ROUND(VALUE(SUBSTITUTE(実質収支比率等に係る経年分析!J$49,"▲","-")),2),NA())</f>
        <v>9.6199999999999992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牟岐町青少年健全育成センター特別会計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牟岐町後期高齢者医療特別会計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0.11</v>
      </c>
    </row>
    <row r="33" spans="1:16" x14ac:dyDescent="0.15">
      <c r="A33" s="172" t="str">
        <f>IF(連結実質赤字比率に係る赤字・黒字の構成分析!C$37="",NA(),連結実質赤字比率に係る赤字・黒字の構成分析!C$37)</f>
        <v>牟岐町国民健康保険特別会計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2.3199999999999998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2.88</v>
      </c>
    </row>
    <row r="34" spans="1:16" x14ac:dyDescent="0.15">
      <c r="A34" s="172" t="str">
        <f>IF(連結実質赤字比率に係る赤字・黒字の構成分析!C$36="",NA(),連結実質赤字比率に係る赤字・黒字の構成分析!C$36)</f>
        <v>牟岐町介護保険特別会計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3.19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3.39</v>
      </c>
    </row>
    <row r="35" spans="1:16" x14ac:dyDescent="0.15">
      <c r="A35" s="172" t="str">
        <f>IF(連結実質赤字比率に係る赤字・黒字の構成分析!C$35="",NA(),連結実質赤字比率に係る赤字・黒字の構成分析!C$35)</f>
        <v>牟岐町簡易水道事業会計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11.78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12.24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11.35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10.050000000000001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17.36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12.85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15.06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378</v>
      </c>
      <c r="E42" s="173"/>
      <c r="F42" s="173"/>
      <c r="G42" s="173">
        <f>'実質公債費比率（分子）の構造'!L$52</f>
        <v>366</v>
      </c>
      <c r="H42" s="173"/>
      <c r="I42" s="173"/>
      <c r="J42" s="173">
        <f>'実質公債費比率（分子）の構造'!M$52</f>
        <v>346</v>
      </c>
      <c r="K42" s="173"/>
      <c r="L42" s="173"/>
      <c r="M42" s="173">
        <f>'実質公債費比率（分子）の構造'!N$52</f>
        <v>360</v>
      </c>
      <c r="N42" s="173"/>
      <c r="O42" s="173"/>
      <c r="P42" s="173">
        <f>'実質公債費比率（分子）の構造'!O$52</f>
        <v>334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17</v>
      </c>
      <c r="C45" s="173"/>
      <c r="D45" s="173"/>
      <c r="E45" s="173">
        <f>'実質公債費比率（分子）の構造'!L$49</f>
        <v>15</v>
      </c>
      <c r="F45" s="173"/>
      <c r="G45" s="173"/>
      <c r="H45" s="173">
        <f>'実質公債費比率（分子）の構造'!M$49</f>
        <v>10</v>
      </c>
      <c r="I45" s="173"/>
      <c r="J45" s="173"/>
      <c r="K45" s="173">
        <f>'実質公債費比率（分子）の構造'!N$49</f>
        <v>7</v>
      </c>
      <c r="L45" s="173"/>
      <c r="M45" s="173"/>
      <c r="N45" s="173" t="str">
        <f>'実質公債費比率（分子）の構造'!O$49</f>
        <v>-</v>
      </c>
      <c r="O45" s="173"/>
      <c r="P45" s="173"/>
    </row>
    <row r="46" spans="1:16" x14ac:dyDescent="0.15">
      <c r="A46" s="173" t="s">
        <v>67</v>
      </c>
      <c r="B46" s="173">
        <f>'実質公債費比率（分子）の構造'!K$48</f>
        <v>13</v>
      </c>
      <c r="C46" s="173"/>
      <c r="D46" s="173"/>
      <c r="E46" s="173">
        <f>'実質公債費比率（分子）の構造'!L$48</f>
        <v>12</v>
      </c>
      <c r="F46" s="173"/>
      <c r="G46" s="173"/>
      <c r="H46" s="173">
        <f>'実質公債費比率（分子）の構造'!M$48</f>
        <v>12</v>
      </c>
      <c r="I46" s="173"/>
      <c r="J46" s="173"/>
      <c r="K46" s="173">
        <f>'実質公債費比率（分子）の構造'!N$48</f>
        <v>12</v>
      </c>
      <c r="L46" s="173"/>
      <c r="M46" s="173"/>
      <c r="N46" s="173">
        <f>'実質公債費比率（分子）の構造'!O$48</f>
        <v>12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485</v>
      </c>
      <c r="C49" s="173"/>
      <c r="D49" s="173"/>
      <c r="E49" s="173">
        <f>'実質公債費比率（分子）の構造'!L$45</f>
        <v>479</v>
      </c>
      <c r="F49" s="173"/>
      <c r="G49" s="173"/>
      <c r="H49" s="173">
        <f>'実質公債費比率（分子）の構造'!M$45</f>
        <v>474</v>
      </c>
      <c r="I49" s="173"/>
      <c r="J49" s="173"/>
      <c r="K49" s="173">
        <f>'実質公債費比率（分子）の構造'!N$45</f>
        <v>510</v>
      </c>
      <c r="L49" s="173"/>
      <c r="M49" s="173"/>
      <c r="N49" s="173">
        <f>'実質公債費比率（分子）の構造'!O$45</f>
        <v>482</v>
      </c>
      <c r="O49" s="173"/>
      <c r="P49" s="173"/>
    </row>
    <row r="50" spans="1:16" x14ac:dyDescent="0.15">
      <c r="A50" s="173" t="s">
        <v>71</v>
      </c>
      <c r="B50" s="173" t="e">
        <f>NA()</f>
        <v>#N/A</v>
      </c>
      <c r="C50" s="173">
        <f>IF(ISNUMBER('実質公債費比率（分子）の構造'!K$53),'実質公債費比率（分子）の構造'!K$53,NA())</f>
        <v>137</v>
      </c>
      <c r="D50" s="173" t="e">
        <f>NA()</f>
        <v>#N/A</v>
      </c>
      <c r="E50" s="173" t="e">
        <f>NA()</f>
        <v>#N/A</v>
      </c>
      <c r="F50" s="173">
        <f>IF(ISNUMBER('実質公債費比率（分子）の構造'!L$53),'実質公債費比率（分子）の構造'!L$53,NA())</f>
        <v>140</v>
      </c>
      <c r="G50" s="173" t="e">
        <f>NA()</f>
        <v>#N/A</v>
      </c>
      <c r="H50" s="173" t="e">
        <f>NA()</f>
        <v>#N/A</v>
      </c>
      <c r="I50" s="173">
        <f>IF(ISNUMBER('実質公債費比率（分子）の構造'!M$53),'実質公債費比率（分子）の構造'!M$53,NA())</f>
        <v>150</v>
      </c>
      <c r="J50" s="173" t="e">
        <f>NA()</f>
        <v>#N/A</v>
      </c>
      <c r="K50" s="173" t="e">
        <f>NA()</f>
        <v>#N/A</v>
      </c>
      <c r="L50" s="173">
        <f>IF(ISNUMBER('実質公債費比率（分子）の構造'!N$53),'実質公債費比率（分子）の構造'!N$53,NA())</f>
        <v>169</v>
      </c>
      <c r="M50" s="173" t="e">
        <f>NA()</f>
        <v>#N/A</v>
      </c>
      <c r="N50" s="173" t="e">
        <f>NA()</f>
        <v>#N/A</v>
      </c>
      <c r="O50" s="173">
        <f>IF(ISNUMBER('実質公債費比率（分子）の構造'!O$53),'実質公債費比率（分子）の構造'!O$53,NA())</f>
        <v>160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2939</v>
      </c>
      <c r="E56" s="172"/>
      <c r="F56" s="172"/>
      <c r="G56" s="172">
        <f>'将来負担比率（分子）の構造'!J$52</f>
        <v>2664</v>
      </c>
      <c r="H56" s="172"/>
      <c r="I56" s="172"/>
      <c r="J56" s="172">
        <f>'将来負担比率（分子）の構造'!K$52</f>
        <v>2427</v>
      </c>
      <c r="K56" s="172"/>
      <c r="L56" s="172"/>
      <c r="M56" s="172">
        <f>'将来負担比率（分子）の構造'!L$52</f>
        <v>2619</v>
      </c>
      <c r="N56" s="172"/>
      <c r="O56" s="172"/>
      <c r="P56" s="172">
        <f>'将来負担比率（分子）の構造'!M$52</f>
        <v>2440</v>
      </c>
    </row>
    <row r="57" spans="1:16" x14ac:dyDescent="0.15">
      <c r="A57" s="172" t="s">
        <v>42</v>
      </c>
      <c r="B57" s="172"/>
      <c r="C57" s="172"/>
      <c r="D57" s="172">
        <f>'将来負担比率（分子）の構造'!I$51</f>
        <v>58</v>
      </c>
      <c r="E57" s="172"/>
      <c r="F57" s="172"/>
      <c r="G57" s="172">
        <f>'将来負担比率（分子）の構造'!J$51</f>
        <v>49</v>
      </c>
      <c r="H57" s="172"/>
      <c r="I57" s="172"/>
      <c r="J57" s="172">
        <f>'将来負担比率（分子）の構造'!K$51</f>
        <v>40</v>
      </c>
      <c r="K57" s="172"/>
      <c r="L57" s="172"/>
      <c r="M57" s="172">
        <f>'将来負担比率（分子）の構造'!L$51</f>
        <v>31</v>
      </c>
      <c r="N57" s="172"/>
      <c r="O57" s="172"/>
      <c r="P57" s="172">
        <f>'将来負担比率（分子）の構造'!M$51</f>
        <v>25</v>
      </c>
    </row>
    <row r="58" spans="1:16" x14ac:dyDescent="0.15">
      <c r="A58" s="172" t="s">
        <v>41</v>
      </c>
      <c r="B58" s="172"/>
      <c r="C58" s="172"/>
      <c r="D58" s="172">
        <f>'将来負担比率（分子）の構造'!I$50</f>
        <v>1265</v>
      </c>
      <c r="E58" s="172"/>
      <c r="F58" s="172"/>
      <c r="G58" s="172">
        <f>'将来負担比率（分子）の構造'!J$50</f>
        <v>1284</v>
      </c>
      <c r="H58" s="172"/>
      <c r="I58" s="172"/>
      <c r="J58" s="172">
        <f>'将来負担比率（分子）の構造'!K$50</f>
        <v>1295</v>
      </c>
      <c r="K58" s="172"/>
      <c r="L58" s="172"/>
      <c r="M58" s="172">
        <f>'将来負担比率（分子）の構造'!L$50</f>
        <v>1302</v>
      </c>
      <c r="N58" s="172"/>
      <c r="O58" s="172"/>
      <c r="P58" s="172">
        <f>'将来負担比率（分子）の構造'!M$50</f>
        <v>1478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580</v>
      </c>
      <c r="C62" s="172"/>
      <c r="D62" s="172"/>
      <c r="E62" s="172">
        <f>'将来負担比率（分子）の構造'!J$45</f>
        <v>538</v>
      </c>
      <c r="F62" s="172"/>
      <c r="G62" s="172"/>
      <c r="H62" s="172">
        <f>'将来負担比率（分子）の構造'!K$45</f>
        <v>518</v>
      </c>
      <c r="I62" s="172"/>
      <c r="J62" s="172"/>
      <c r="K62" s="172">
        <f>'将来負担比率（分子）の構造'!L$45</f>
        <v>502</v>
      </c>
      <c r="L62" s="172"/>
      <c r="M62" s="172"/>
      <c r="N62" s="172">
        <f>'将来負担比率（分子）の構造'!M$45</f>
        <v>471</v>
      </c>
      <c r="O62" s="172"/>
      <c r="P62" s="172"/>
    </row>
    <row r="63" spans="1:16" x14ac:dyDescent="0.15">
      <c r="A63" s="172" t="s">
        <v>34</v>
      </c>
      <c r="B63" s="172">
        <f>'将来負担比率（分子）の構造'!I$44</f>
        <v>48</v>
      </c>
      <c r="C63" s="172"/>
      <c r="D63" s="172"/>
      <c r="E63" s="172">
        <f>'将来負担比率（分子）の構造'!J$44</f>
        <v>29</v>
      </c>
      <c r="F63" s="172"/>
      <c r="G63" s="172"/>
      <c r="H63" s="172">
        <f>'将来負担比率（分子）の構造'!K$44</f>
        <v>12</v>
      </c>
      <c r="I63" s="172"/>
      <c r="J63" s="172"/>
      <c r="K63" s="172">
        <f>'将来負担比率（分子）の構造'!L$44</f>
        <v>0</v>
      </c>
      <c r="L63" s="172"/>
      <c r="M63" s="172"/>
      <c r="N63" s="172" t="str">
        <f>'将来負担比率（分子）の構造'!M$44</f>
        <v>-</v>
      </c>
      <c r="O63" s="172"/>
      <c r="P63" s="172"/>
    </row>
    <row r="64" spans="1:16" x14ac:dyDescent="0.15">
      <c r="A64" s="172" t="s">
        <v>33</v>
      </c>
      <c r="B64" s="172">
        <f>'将来負担比率（分子）の構造'!I$43</f>
        <v>177</v>
      </c>
      <c r="C64" s="172"/>
      <c r="D64" s="172"/>
      <c r="E64" s="172">
        <f>'将来負担比率（分子）の構造'!J$43</f>
        <v>145</v>
      </c>
      <c r="F64" s="172"/>
      <c r="G64" s="172"/>
      <c r="H64" s="172">
        <f>'将来負担比率（分子）の構造'!K$43</f>
        <v>121</v>
      </c>
      <c r="I64" s="172"/>
      <c r="J64" s="172"/>
      <c r="K64" s="172">
        <f>'将来負担比率（分子）の構造'!L$43</f>
        <v>110</v>
      </c>
      <c r="L64" s="172"/>
      <c r="M64" s="172"/>
      <c r="N64" s="172">
        <f>'将来負担比率（分子）の構造'!M$43</f>
        <v>122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4543</v>
      </c>
      <c r="C66" s="172"/>
      <c r="D66" s="172"/>
      <c r="E66" s="172">
        <f>'将来負担比率（分子）の構造'!J$41</f>
        <v>4350</v>
      </c>
      <c r="F66" s="172"/>
      <c r="G66" s="172"/>
      <c r="H66" s="172">
        <f>'将来負担比率（分子）の構造'!K$41</f>
        <v>4039</v>
      </c>
      <c r="I66" s="172"/>
      <c r="J66" s="172"/>
      <c r="K66" s="172">
        <f>'将来負担比率（分子）の構造'!L$41</f>
        <v>4009</v>
      </c>
      <c r="L66" s="172"/>
      <c r="M66" s="172"/>
      <c r="N66" s="172">
        <f>'将来負担比率（分子）の構造'!M$41</f>
        <v>3720</v>
      </c>
      <c r="O66" s="172"/>
      <c r="P66" s="172"/>
    </row>
    <row r="67" spans="1:16" x14ac:dyDescent="0.15">
      <c r="A67" s="172" t="s">
        <v>75</v>
      </c>
      <c r="B67" s="172" t="e">
        <f>NA()</f>
        <v>#N/A</v>
      </c>
      <c r="C67" s="172">
        <f>IF(ISNUMBER('将来負担比率（分子）の構造'!I$53), IF('将来負担比率（分子）の構造'!I$53 &lt; 0, 0, '将来負担比率（分子）の構造'!I$53), NA())</f>
        <v>1086</v>
      </c>
      <c r="D67" s="172" t="e">
        <f>NA()</f>
        <v>#N/A</v>
      </c>
      <c r="E67" s="172" t="e">
        <f>NA()</f>
        <v>#N/A</v>
      </c>
      <c r="F67" s="172">
        <f>IF(ISNUMBER('将来負担比率（分子）の構造'!J$53), IF('将来負担比率（分子）の構造'!J$53 &lt; 0, 0, '将来負担比率（分子）の構造'!J$53), NA())</f>
        <v>1065</v>
      </c>
      <c r="G67" s="172" t="e">
        <f>NA()</f>
        <v>#N/A</v>
      </c>
      <c r="H67" s="172" t="e">
        <f>NA()</f>
        <v>#N/A</v>
      </c>
      <c r="I67" s="172">
        <f>IF(ISNUMBER('将来負担比率（分子）の構造'!K$53), IF('将来負担比率（分子）の構造'!K$53 &lt; 0, 0, '将来負担比率（分子）の構造'!K$53), NA())</f>
        <v>928</v>
      </c>
      <c r="J67" s="172" t="e">
        <f>NA()</f>
        <v>#N/A</v>
      </c>
      <c r="K67" s="172" t="e">
        <f>NA()</f>
        <v>#N/A</v>
      </c>
      <c r="L67" s="172">
        <f>IF(ISNUMBER('将来負担比率（分子）の構造'!L$53), IF('将来負担比率（分子）の構造'!L$53 &lt; 0, 0, '将来負担比率（分子）の構造'!L$53), NA())</f>
        <v>670</v>
      </c>
      <c r="M67" s="172" t="e">
        <f>NA()</f>
        <v>#N/A</v>
      </c>
      <c r="N67" s="172" t="e">
        <f>NA()</f>
        <v>#N/A</v>
      </c>
      <c r="O67" s="172">
        <f>IF(ISNUMBER('将来負担比率（分子）の構造'!M$53), IF('将来負担比率（分子）の構造'!M$53 &lt; 0, 0, '将来負担比率（分子）の構造'!M$53), NA())</f>
        <v>370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1051</v>
      </c>
      <c r="C72" s="176">
        <f>基金残高に係る経年分析!G55</f>
        <v>1051</v>
      </c>
      <c r="D72" s="176">
        <f>基金残高に係る経年分析!H55</f>
        <v>1200</v>
      </c>
    </row>
    <row r="73" spans="1:16" x14ac:dyDescent="0.15">
      <c r="A73" s="175" t="s">
        <v>78</v>
      </c>
      <c r="B73" s="176">
        <f>基金残高に係る経年分析!F56</f>
        <v>202</v>
      </c>
      <c r="C73" s="176">
        <f>基金残高に係る経年分析!G56</f>
        <v>202</v>
      </c>
      <c r="D73" s="176">
        <f>基金残高に係る経年分析!H56</f>
        <v>222</v>
      </c>
    </row>
    <row r="74" spans="1:16" x14ac:dyDescent="0.15">
      <c r="A74" s="175" t="s">
        <v>79</v>
      </c>
      <c r="B74" s="176">
        <f>基金残高に係る経年分析!F57</f>
        <v>21</v>
      </c>
      <c r="C74" s="176">
        <f>基金残高に係る経年分析!G57</f>
        <v>31</v>
      </c>
      <c r="D74" s="176">
        <f>基金残高に係る経年分析!H57</f>
        <v>38</v>
      </c>
    </row>
  </sheetData>
  <sheetProtection algorithmName="SHA-512" hashValue="4MX9/DneqHMbKu7UnW33NzWzFghUbLmOeZHMVF5bpwwlogFcxyQ1QimTb7jVlHm82fL/kdzFa6W3VXg9K6U7bg==" saltValue="KsKWMhB1A1PMjA/4c3G4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596</v>
      </c>
      <c r="DI1" s="642"/>
      <c r="DJ1" s="642"/>
      <c r="DK1" s="642"/>
      <c r="DL1" s="642"/>
      <c r="DM1" s="642"/>
      <c r="DN1" s="643"/>
      <c r="DO1" s="212"/>
      <c r="DP1" s="641" t="s">
        <v>595</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594</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218</v>
      </c>
      <c r="S4" s="645"/>
      <c r="T4" s="645"/>
      <c r="U4" s="645"/>
      <c r="V4" s="645"/>
      <c r="W4" s="645"/>
      <c r="X4" s="645"/>
      <c r="Y4" s="646"/>
      <c r="Z4" s="644" t="s">
        <v>219</v>
      </c>
      <c r="AA4" s="645"/>
      <c r="AB4" s="645"/>
      <c r="AC4" s="646"/>
      <c r="AD4" s="644" t="s">
        <v>220</v>
      </c>
      <c r="AE4" s="645"/>
      <c r="AF4" s="645"/>
      <c r="AG4" s="645"/>
      <c r="AH4" s="645"/>
      <c r="AI4" s="645"/>
      <c r="AJ4" s="645"/>
      <c r="AK4" s="646"/>
      <c r="AL4" s="644" t="s">
        <v>219</v>
      </c>
      <c r="AM4" s="645"/>
      <c r="AN4" s="645"/>
      <c r="AO4" s="646"/>
      <c r="AP4" s="650" t="s">
        <v>221</v>
      </c>
      <c r="AQ4" s="650"/>
      <c r="AR4" s="650"/>
      <c r="AS4" s="650"/>
      <c r="AT4" s="650"/>
      <c r="AU4" s="650"/>
      <c r="AV4" s="650"/>
      <c r="AW4" s="650"/>
      <c r="AX4" s="650"/>
      <c r="AY4" s="650"/>
      <c r="AZ4" s="650"/>
      <c r="BA4" s="650"/>
      <c r="BB4" s="650"/>
      <c r="BC4" s="650"/>
      <c r="BD4" s="650"/>
      <c r="BE4" s="650"/>
      <c r="BF4" s="650"/>
      <c r="BG4" s="650" t="s">
        <v>222</v>
      </c>
      <c r="BH4" s="650"/>
      <c r="BI4" s="650"/>
      <c r="BJ4" s="650"/>
      <c r="BK4" s="650"/>
      <c r="BL4" s="650"/>
      <c r="BM4" s="650"/>
      <c r="BN4" s="650"/>
      <c r="BO4" s="650" t="s">
        <v>219</v>
      </c>
      <c r="BP4" s="650"/>
      <c r="BQ4" s="650"/>
      <c r="BR4" s="650"/>
      <c r="BS4" s="650" t="s">
        <v>223</v>
      </c>
      <c r="BT4" s="650"/>
      <c r="BU4" s="650"/>
      <c r="BV4" s="650"/>
      <c r="BW4" s="650"/>
      <c r="BX4" s="650"/>
      <c r="BY4" s="650"/>
      <c r="BZ4" s="650"/>
      <c r="CA4" s="650"/>
      <c r="CB4" s="650"/>
      <c r="CD4" s="647" t="s">
        <v>593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224</v>
      </c>
      <c r="C5" s="652"/>
      <c r="D5" s="652"/>
      <c r="E5" s="652"/>
      <c r="F5" s="652"/>
      <c r="G5" s="652"/>
      <c r="H5" s="652"/>
      <c r="I5" s="652"/>
      <c r="J5" s="652"/>
      <c r="K5" s="652"/>
      <c r="L5" s="652"/>
      <c r="M5" s="652"/>
      <c r="N5" s="652"/>
      <c r="O5" s="652"/>
      <c r="P5" s="652"/>
      <c r="Q5" s="653"/>
      <c r="R5" s="654">
        <v>314097</v>
      </c>
      <c r="S5" s="655"/>
      <c r="T5" s="655"/>
      <c r="U5" s="655"/>
      <c r="V5" s="655"/>
      <c r="W5" s="655"/>
      <c r="X5" s="655"/>
      <c r="Y5" s="656"/>
      <c r="Z5" s="657">
        <v>8.1</v>
      </c>
      <c r="AA5" s="657"/>
      <c r="AB5" s="657"/>
      <c r="AC5" s="657"/>
      <c r="AD5" s="658">
        <v>314097</v>
      </c>
      <c r="AE5" s="658"/>
      <c r="AF5" s="658"/>
      <c r="AG5" s="658"/>
      <c r="AH5" s="658"/>
      <c r="AI5" s="658"/>
      <c r="AJ5" s="658"/>
      <c r="AK5" s="658"/>
      <c r="AL5" s="659">
        <v>13.5</v>
      </c>
      <c r="AM5" s="660"/>
      <c r="AN5" s="660"/>
      <c r="AO5" s="661"/>
      <c r="AP5" s="651" t="s">
        <v>225</v>
      </c>
      <c r="AQ5" s="652"/>
      <c r="AR5" s="652"/>
      <c r="AS5" s="652"/>
      <c r="AT5" s="652"/>
      <c r="AU5" s="652"/>
      <c r="AV5" s="652"/>
      <c r="AW5" s="652"/>
      <c r="AX5" s="652"/>
      <c r="AY5" s="652"/>
      <c r="AZ5" s="652"/>
      <c r="BA5" s="652"/>
      <c r="BB5" s="652"/>
      <c r="BC5" s="652"/>
      <c r="BD5" s="652"/>
      <c r="BE5" s="652"/>
      <c r="BF5" s="653"/>
      <c r="BG5" s="665">
        <v>314097</v>
      </c>
      <c r="BH5" s="666"/>
      <c r="BI5" s="666"/>
      <c r="BJ5" s="666"/>
      <c r="BK5" s="666"/>
      <c r="BL5" s="666"/>
      <c r="BM5" s="666"/>
      <c r="BN5" s="667"/>
      <c r="BO5" s="668">
        <v>100</v>
      </c>
      <c r="BP5" s="668"/>
      <c r="BQ5" s="668"/>
      <c r="BR5" s="668"/>
      <c r="BS5" s="669" t="s">
        <v>592</v>
      </c>
      <c r="BT5" s="669"/>
      <c r="BU5" s="669"/>
      <c r="BV5" s="669"/>
      <c r="BW5" s="669"/>
      <c r="BX5" s="669"/>
      <c r="BY5" s="669"/>
      <c r="BZ5" s="669"/>
      <c r="CA5" s="669"/>
      <c r="CB5" s="673"/>
      <c r="CD5" s="647" t="s">
        <v>221</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219</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x14ac:dyDescent="0.15">
      <c r="B6" s="662" t="s">
        <v>591</v>
      </c>
      <c r="C6" s="663"/>
      <c r="D6" s="663"/>
      <c r="E6" s="663"/>
      <c r="F6" s="663"/>
      <c r="G6" s="663"/>
      <c r="H6" s="663"/>
      <c r="I6" s="663"/>
      <c r="J6" s="663"/>
      <c r="K6" s="663"/>
      <c r="L6" s="663"/>
      <c r="M6" s="663"/>
      <c r="N6" s="663"/>
      <c r="O6" s="663"/>
      <c r="P6" s="663"/>
      <c r="Q6" s="664"/>
      <c r="R6" s="665">
        <v>33766</v>
      </c>
      <c r="S6" s="666"/>
      <c r="T6" s="666"/>
      <c r="U6" s="666"/>
      <c r="V6" s="666"/>
      <c r="W6" s="666"/>
      <c r="X6" s="666"/>
      <c r="Y6" s="667"/>
      <c r="Z6" s="668">
        <v>0.9</v>
      </c>
      <c r="AA6" s="668"/>
      <c r="AB6" s="668"/>
      <c r="AC6" s="668"/>
      <c r="AD6" s="669">
        <v>33766</v>
      </c>
      <c r="AE6" s="669"/>
      <c r="AF6" s="669"/>
      <c r="AG6" s="669"/>
      <c r="AH6" s="669"/>
      <c r="AI6" s="669"/>
      <c r="AJ6" s="669"/>
      <c r="AK6" s="669"/>
      <c r="AL6" s="670">
        <v>1.5</v>
      </c>
      <c r="AM6" s="671"/>
      <c r="AN6" s="671"/>
      <c r="AO6" s="672"/>
      <c r="AP6" s="662" t="s">
        <v>590</v>
      </c>
      <c r="AQ6" s="663"/>
      <c r="AR6" s="663"/>
      <c r="AS6" s="663"/>
      <c r="AT6" s="663"/>
      <c r="AU6" s="663"/>
      <c r="AV6" s="663"/>
      <c r="AW6" s="663"/>
      <c r="AX6" s="663"/>
      <c r="AY6" s="663"/>
      <c r="AZ6" s="663"/>
      <c r="BA6" s="663"/>
      <c r="BB6" s="663"/>
      <c r="BC6" s="663"/>
      <c r="BD6" s="663"/>
      <c r="BE6" s="663"/>
      <c r="BF6" s="664"/>
      <c r="BG6" s="665">
        <v>314097</v>
      </c>
      <c r="BH6" s="666"/>
      <c r="BI6" s="666"/>
      <c r="BJ6" s="666"/>
      <c r="BK6" s="666"/>
      <c r="BL6" s="666"/>
      <c r="BM6" s="666"/>
      <c r="BN6" s="667"/>
      <c r="BO6" s="668">
        <v>100</v>
      </c>
      <c r="BP6" s="668"/>
      <c r="BQ6" s="668"/>
      <c r="BR6" s="668"/>
      <c r="BS6" s="669" t="s">
        <v>524</v>
      </c>
      <c r="BT6" s="669"/>
      <c r="BU6" s="669"/>
      <c r="BV6" s="669"/>
      <c r="BW6" s="669"/>
      <c r="BX6" s="669"/>
      <c r="BY6" s="669"/>
      <c r="BZ6" s="669"/>
      <c r="CA6" s="669"/>
      <c r="CB6" s="673"/>
      <c r="CD6" s="676" t="s">
        <v>229</v>
      </c>
      <c r="CE6" s="677"/>
      <c r="CF6" s="677"/>
      <c r="CG6" s="677"/>
      <c r="CH6" s="677"/>
      <c r="CI6" s="677"/>
      <c r="CJ6" s="677"/>
      <c r="CK6" s="677"/>
      <c r="CL6" s="677"/>
      <c r="CM6" s="677"/>
      <c r="CN6" s="677"/>
      <c r="CO6" s="677"/>
      <c r="CP6" s="677"/>
      <c r="CQ6" s="678"/>
      <c r="CR6" s="665">
        <v>42907</v>
      </c>
      <c r="CS6" s="666"/>
      <c r="CT6" s="666"/>
      <c r="CU6" s="666"/>
      <c r="CV6" s="666"/>
      <c r="CW6" s="666"/>
      <c r="CX6" s="666"/>
      <c r="CY6" s="667"/>
      <c r="CZ6" s="659">
        <v>1.2</v>
      </c>
      <c r="DA6" s="660"/>
      <c r="DB6" s="660"/>
      <c r="DC6" s="679"/>
      <c r="DD6" s="674" t="s">
        <v>524</v>
      </c>
      <c r="DE6" s="666"/>
      <c r="DF6" s="666"/>
      <c r="DG6" s="666"/>
      <c r="DH6" s="666"/>
      <c r="DI6" s="666"/>
      <c r="DJ6" s="666"/>
      <c r="DK6" s="666"/>
      <c r="DL6" s="666"/>
      <c r="DM6" s="666"/>
      <c r="DN6" s="666"/>
      <c r="DO6" s="666"/>
      <c r="DP6" s="667"/>
      <c r="DQ6" s="674">
        <v>42907</v>
      </c>
      <c r="DR6" s="666"/>
      <c r="DS6" s="666"/>
      <c r="DT6" s="666"/>
      <c r="DU6" s="666"/>
      <c r="DV6" s="666"/>
      <c r="DW6" s="666"/>
      <c r="DX6" s="666"/>
      <c r="DY6" s="666"/>
      <c r="DZ6" s="666"/>
      <c r="EA6" s="666"/>
      <c r="EB6" s="666"/>
      <c r="EC6" s="675"/>
    </row>
    <row r="7" spans="2:143" ht="11.25" customHeight="1" x14ac:dyDescent="0.15">
      <c r="B7" s="662" t="s">
        <v>230</v>
      </c>
      <c r="C7" s="663"/>
      <c r="D7" s="663"/>
      <c r="E7" s="663"/>
      <c r="F7" s="663"/>
      <c r="G7" s="663"/>
      <c r="H7" s="663"/>
      <c r="I7" s="663"/>
      <c r="J7" s="663"/>
      <c r="K7" s="663"/>
      <c r="L7" s="663"/>
      <c r="M7" s="663"/>
      <c r="N7" s="663"/>
      <c r="O7" s="663"/>
      <c r="P7" s="663"/>
      <c r="Q7" s="664"/>
      <c r="R7" s="665">
        <v>358</v>
      </c>
      <c r="S7" s="666"/>
      <c r="T7" s="666"/>
      <c r="U7" s="666"/>
      <c r="V7" s="666"/>
      <c r="W7" s="666"/>
      <c r="X7" s="666"/>
      <c r="Y7" s="667"/>
      <c r="Z7" s="668">
        <v>0</v>
      </c>
      <c r="AA7" s="668"/>
      <c r="AB7" s="668"/>
      <c r="AC7" s="668"/>
      <c r="AD7" s="669">
        <v>358</v>
      </c>
      <c r="AE7" s="669"/>
      <c r="AF7" s="669"/>
      <c r="AG7" s="669"/>
      <c r="AH7" s="669"/>
      <c r="AI7" s="669"/>
      <c r="AJ7" s="669"/>
      <c r="AK7" s="669"/>
      <c r="AL7" s="670">
        <v>0</v>
      </c>
      <c r="AM7" s="671"/>
      <c r="AN7" s="671"/>
      <c r="AO7" s="672"/>
      <c r="AP7" s="662" t="s">
        <v>231</v>
      </c>
      <c r="AQ7" s="663"/>
      <c r="AR7" s="663"/>
      <c r="AS7" s="663"/>
      <c r="AT7" s="663"/>
      <c r="AU7" s="663"/>
      <c r="AV7" s="663"/>
      <c r="AW7" s="663"/>
      <c r="AX7" s="663"/>
      <c r="AY7" s="663"/>
      <c r="AZ7" s="663"/>
      <c r="BA7" s="663"/>
      <c r="BB7" s="663"/>
      <c r="BC7" s="663"/>
      <c r="BD7" s="663"/>
      <c r="BE7" s="663"/>
      <c r="BF7" s="664"/>
      <c r="BG7" s="665">
        <v>140367</v>
      </c>
      <c r="BH7" s="666"/>
      <c r="BI7" s="666"/>
      <c r="BJ7" s="666"/>
      <c r="BK7" s="666"/>
      <c r="BL7" s="666"/>
      <c r="BM7" s="666"/>
      <c r="BN7" s="667"/>
      <c r="BO7" s="668">
        <v>44.7</v>
      </c>
      <c r="BP7" s="668"/>
      <c r="BQ7" s="668"/>
      <c r="BR7" s="668"/>
      <c r="BS7" s="669" t="s">
        <v>524</v>
      </c>
      <c r="BT7" s="669"/>
      <c r="BU7" s="669"/>
      <c r="BV7" s="669"/>
      <c r="BW7" s="669"/>
      <c r="BX7" s="669"/>
      <c r="BY7" s="669"/>
      <c r="BZ7" s="669"/>
      <c r="CA7" s="669"/>
      <c r="CB7" s="673"/>
      <c r="CD7" s="680" t="s">
        <v>232</v>
      </c>
      <c r="CE7" s="681"/>
      <c r="CF7" s="681"/>
      <c r="CG7" s="681"/>
      <c r="CH7" s="681"/>
      <c r="CI7" s="681"/>
      <c r="CJ7" s="681"/>
      <c r="CK7" s="681"/>
      <c r="CL7" s="681"/>
      <c r="CM7" s="681"/>
      <c r="CN7" s="681"/>
      <c r="CO7" s="681"/>
      <c r="CP7" s="681"/>
      <c r="CQ7" s="682"/>
      <c r="CR7" s="665">
        <v>691304</v>
      </c>
      <c r="CS7" s="666"/>
      <c r="CT7" s="666"/>
      <c r="CU7" s="666"/>
      <c r="CV7" s="666"/>
      <c r="CW7" s="666"/>
      <c r="CX7" s="666"/>
      <c r="CY7" s="667"/>
      <c r="CZ7" s="668">
        <v>20</v>
      </c>
      <c r="DA7" s="668"/>
      <c r="DB7" s="668"/>
      <c r="DC7" s="668"/>
      <c r="DD7" s="674">
        <v>5286</v>
      </c>
      <c r="DE7" s="666"/>
      <c r="DF7" s="666"/>
      <c r="DG7" s="666"/>
      <c r="DH7" s="666"/>
      <c r="DI7" s="666"/>
      <c r="DJ7" s="666"/>
      <c r="DK7" s="666"/>
      <c r="DL7" s="666"/>
      <c r="DM7" s="666"/>
      <c r="DN7" s="666"/>
      <c r="DO7" s="666"/>
      <c r="DP7" s="667"/>
      <c r="DQ7" s="674">
        <v>599103</v>
      </c>
      <c r="DR7" s="666"/>
      <c r="DS7" s="666"/>
      <c r="DT7" s="666"/>
      <c r="DU7" s="666"/>
      <c r="DV7" s="666"/>
      <c r="DW7" s="666"/>
      <c r="DX7" s="666"/>
      <c r="DY7" s="666"/>
      <c r="DZ7" s="666"/>
      <c r="EA7" s="666"/>
      <c r="EB7" s="666"/>
      <c r="EC7" s="675"/>
    </row>
    <row r="8" spans="2:143" ht="11.25" customHeight="1" x14ac:dyDescent="0.15">
      <c r="B8" s="662" t="s">
        <v>233</v>
      </c>
      <c r="C8" s="663"/>
      <c r="D8" s="663"/>
      <c r="E8" s="663"/>
      <c r="F8" s="663"/>
      <c r="G8" s="663"/>
      <c r="H8" s="663"/>
      <c r="I8" s="663"/>
      <c r="J8" s="663"/>
      <c r="K8" s="663"/>
      <c r="L8" s="663"/>
      <c r="M8" s="663"/>
      <c r="N8" s="663"/>
      <c r="O8" s="663"/>
      <c r="P8" s="663"/>
      <c r="Q8" s="664"/>
      <c r="R8" s="665">
        <v>3315</v>
      </c>
      <c r="S8" s="666"/>
      <c r="T8" s="666"/>
      <c r="U8" s="666"/>
      <c r="V8" s="666"/>
      <c r="W8" s="666"/>
      <c r="X8" s="666"/>
      <c r="Y8" s="667"/>
      <c r="Z8" s="668">
        <v>0.1</v>
      </c>
      <c r="AA8" s="668"/>
      <c r="AB8" s="668"/>
      <c r="AC8" s="668"/>
      <c r="AD8" s="669">
        <v>3315</v>
      </c>
      <c r="AE8" s="669"/>
      <c r="AF8" s="669"/>
      <c r="AG8" s="669"/>
      <c r="AH8" s="669"/>
      <c r="AI8" s="669"/>
      <c r="AJ8" s="669"/>
      <c r="AK8" s="669"/>
      <c r="AL8" s="670">
        <v>0.1</v>
      </c>
      <c r="AM8" s="671"/>
      <c r="AN8" s="671"/>
      <c r="AO8" s="672"/>
      <c r="AP8" s="662" t="s">
        <v>589</v>
      </c>
      <c r="AQ8" s="663"/>
      <c r="AR8" s="663"/>
      <c r="AS8" s="663"/>
      <c r="AT8" s="663"/>
      <c r="AU8" s="663"/>
      <c r="AV8" s="663"/>
      <c r="AW8" s="663"/>
      <c r="AX8" s="663"/>
      <c r="AY8" s="663"/>
      <c r="AZ8" s="663"/>
      <c r="BA8" s="663"/>
      <c r="BB8" s="663"/>
      <c r="BC8" s="663"/>
      <c r="BD8" s="663"/>
      <c r="BE8" s="663"/>
      <c r="BF8" s="664"/>
      <c r="BG8" s="665">
        <v>6110</v>
      </c>
      <c r="BH8" s="666"/>
      <c r="BI8" s="666"/>
      <c r="BJ8" s="666"/>
      <c r="BK8" s="666"/>
      <c r="BL8" s="666"/>
      <c r="BM8" s="666"/>
      <c r="BN8" s="667"/>
      <c r="BO8" s="668">
        <v>1.9</v>
      </c>
      <c r="BP8" s="668"/>
      <c r="BQ8" s="668"/>
      <c r="BR8" s="668"/>
      <c r="BS8" s="669" t="s">
        <v>524</v>
      </c>
      <c r="BT8" s="669"/>
      <c r="BU8" s="669"/>
      <c r="BV8" s="669"/>
      <c r="BW8" s="669"/>
      <c r="BX8" s="669"/>
      <c r="BY8" s="669"/>
      <c r="BZ8" s="669"/>
      <c r="CA8" s="669"/>
      <c r="CB8" s="673"/>
      <c r="CD8" s="680" t="s">
        <v>234</v>
      </c>
      <c r="CE8" s="681"/>
      <c r="CF8" s="681"/>
      <c r="CG8" s="681"/>
      <c r="CH8" s="681"/>
      <c r="CI8" s="681"/>
      <c r="CJ8" s="681"/>
      <c r="CK8" s="681"/>
      <c r="CL8" s="681"/>
      <c r="CM8" s="681"/>
      <c r="CN8" s="681"/>
      <c r="CO8" s="681"/>
      <c r="CP8" s="681"/>
      <c r="CQ8" s="682"/>
      <c r="CR8" s="665">
        <v>944212</v>
      </c>
      <c r="CS8" s="666"/>
      <c r="CT8" s="666"/>
      <c r="CU8" s="666"/>
      <c r="CV8" s="666"/>
      <c r="CW8" s="666"/>
      <c r="CX8" s="666"/>
      <c r="CY8" s="667"/>
      <c r="CZ8" s="668">
        <v>27.3</v>
      </c>
      <c r="DA8" s="668"/>
      <c r="DB8" s="668"/>
      <c r="DC8" s="668"/>
      <c r="DD8" s="674" t="s">
        <v>524</v>
      </c>
      <c r="DE8" s="666"/>
      <c r="DF8" s="666"/>
      <c r="DG8" s="666"/>
      <c r="DH8" s="666"/>
      <c r="DI8" s="666"/>
      <c r="DJ8" s="666"/>
      <c r="DK8" s="666"/>
      <c r="DL8" s="666"/>
      <c r="DM8" s="666"/>
      <c r="DN8" s="666"/>
      <c r="DO8" s="666"/>
      <c r="DP8" s="667"/>
      <c r="DQ8" s="674">
        <v>608255</v>
      </c>
      <c r="DR8" s="666"/>
      <c r="DS8" s="666"/>
      <c r="DT8" s="666"/>
      <c r="DU8" s="666"/>
      <c r="DV8" s="666"/>
      <c r="DW8" s="666"/>
      <c r="DX8" s="666"/>
      <c r="DY8" s="666"/>
      <c r="DZ8" s="666"/>
      <c r="EA8" s="666"/>
      <c r="EB8" s="666"/>
      <c r="EC8" s="675"/>
    </row>
    <row r="9" spans="2:143" ht="11.25" customHeight="1" x14ac:dyDescent="0.15">
      <c r="B9" s="662" t="s">
        <v>235</v>
      </c>
      <c r="C9" s="663"/>
      <c r="D9" s="663"/>
      <c r="E9" s="663"/>
      <c r="F9" s="663"/>
      <c r="G9" s="663"/>
      <c r="H9" s="663"/>
      <c r="I9" s="663"/>
      <c r="J9" s="663"/>
      <c r="K9" s="663"/>
      <c r="L9" s="663"/>
      <c r="M9" s="663"/>
      <c r="N9" s="663"/>
      <c r="O9" s="663"/>
      <c r="P9" s="663"/>
      <c r="Q9" s="664"/>
      <c r="R9" s="665">
        <v>3453</v>
      </c>
      <c r="S9" s="666"/>
      <c r="T9" s="666"/>
      <c r="U9" s="666"/>
      <c r="V9" s="666"/>
      <c r="W9" s="666"/>
      <c r="X9" s="666"/>
      <c r="Y9" s="667"/>
      <c r="Z9" s="668">
        <v>0.1</v>
      </c>
      <c r="AA9" s="668"/>
      <c r="AB9" s="668"/>
      <c r="AC9" s="668"/>
      <c r="AD9" s="669">
        <v>3453</v>
      </c>
      <c r="AE9" s="669"/>
      <c r="AF9" s="669"/>
      <c r="AG9" s="669"/>
      <c r="AH9" s="669"/>
      <c r="AI9" s="669"/>
      <c r="AJ9" s="669"/>
      <c r="AK9" s="669"/>
      <c r="AL9" s="670">
        <v>0.1</v>
      </c>
      <c r="AM9" s="671"/>
      <c r="AN9" s="671"/>
      <c r="AO9" s="672"/>
      <c r="AP9" s="662" t="s">
        <v>588</v>
      </c>
      <c r="AQ9" s="663"/>
      <c r="AR9" s="663"/>
      <c r="AS9" s="663"/>
      <c r="AT9" s="663"/>
      <c r="AU9" s="663"/>
      <c r="AV9" s="663"/>
      <c r="AW9" s="663"/>
      <c r="AX9" s="663"/>
      <c r="AY9" s="663"/>
      <c r="AZ9" s="663"/>
      <c r="BA9" s="663"/>
      <c r="BB9" s="663"/>
      <c r="BC9" s="663"/>
      <c r="BD9" s="663"/>
      <c r="BE9" s="663"/>
      <c r="BF9" s="664"/>
      <c r="BG9" s="665">
        <v>118264</v>
      </c>
      <c r="BH9" s="666"/>
      <c r="BI9" s="666"/>
      <c r="BJ9" s="666"/>
      <c r="BK9" s="666"/>
      <c r="BL9" s="666"/>
      <c r="BM9" s="666"/>
      <c r="BN9" s="667"/>
      <c r="BO9" s="668">
        <v>37.700000000000003</v>
      </c>
      <c r="BP9" s="668"/>
      <c r="BQ9" s="668"/>
      <c r="BR9" s="668"/>
      <c r="BS9" s="669" t="s">
        <v>524</v>
      </c>
      <c r="BT9" s="669"/>
      <c r="BU9" s="669"/>
      <c r="BV9" s="669"/>
      <c r="BW9" s="669"/>
      <c r="BX9" s="669"/>
      <c r="BY9" s="669"/>
      <c r="BZ9" s="669"/>
      <c r="CA9" s="669"/>
      <c r="CB9" s="673"/>
      <c r="CD9" s="680" t="s">
        <v>236</v>
      </c>
      <c r="CE9" s="681"/>
      <c r="CF9" s="681"/>
      <c r="CG9" s="681"/>
      <c r="CH9" s="681"/>
      <c r="CI9" s="681"/>
      <c r="CJ9" s="681"/>
      <c r="CK9" s="681"/>
      <c r="CL9" s="681"/>
      <c r="CM9" s="681"/>
      <c r="CN9" s="681"/>
      <c r="CO9" s="681"/>
      <c r="CP9" s="681"/>
      <c r="CQ9" s="682"/>
      <c r="CR9" s="665">
        <v>243511</v>
      </c>
      <c r="CS9" s="666"/>
      <c r="CT9" s="666"/>
      <c r="CU9" s="666"/>
      <c r="CV9" s="666"/>
      <c r="CW9" s="666"/>
      <c r="CX9" s="666"/>
      <c r="CY9" s="667"/>
      <c r="CZ9" s="668">
        <v>7</v>
      </c>
      <c r="DA9" s="668"/>
      <c r="DB9" s="668"/>
      <c r="DC9" s="668"/>
      <c r="DD9" s="674">
        <v>9005</v>
      </c>
      <c r="DE9" s="666"/>
      <c r="DF9" s="666"/>
      <c r="DG9" s="666"/>
      <c r="DH9" s="666"/>
      <c r="DI9" s="666"/>
      <c r="DJ9" s="666"/>
      <c r="DK9" s="666"/>
      <c r="DL9" s="666"/>
      <c r="DM9" s="666"/>
      <c r="DN9" s="666"/>
      <c r="DO9" s="666"/>
      <c r="DP9" s="667"/>
      <c r="DQ9" s="674">
        <v>187625</v>
      </c>
      <c r="DR9" s="666"/>
      <c r="DS9" s="666"/>
      <c r="DT9" s="666"/>
      <c r="DU9" s="666"/>
      <c r="DV9" s="666"/>
      <c r="DW9" s="666"/>
      <c r="DX9" s="666"/>
      <c r="DY9" s="666"/>
      <c r="DZ9" s="666"/>
      <c r="EA9" s="666"/>
      <c r="EB9" s="666"/>
      <c r="EC9" s="675"/>
    </row>
    <row r="10" spans="2:143" ht="11.25" customHeight="1" x14ac:dyDescent="0.15">
      <c r="B10" s="662" t="s">
        <v>587</v>
      </c>
      <c r="C10" s="663"/>
      <c r="D10" s="663"/>
      <c r="E10" s="663"/>
      <c r="F10" s="663"/>
      <c r="G10" s="663"/>
      <c r="H10" s="663"/>
      <c r="I10" s="663"/>
      <c r="J10" s="663"/>
      <c r="K10" s="663"/>
      <c r="L10" s="663"/>
      <c r="M10" s="663"/>
      <c r="N10" s="663"/>
      <c r="O10" s="663"/>
      <c r="P10" s="663"/>
      <c r="Q10" s="664"/>
      <c r="R10" s="665" t="s">
        <v>524</v>
      </c>
      <c r="S10" s="666"/>
      <c r="T10" s="666"/>
      <c r="U10" s="666"/>
      <c r="V10" s="666"/>
      <c r="W10" s="666"/>
      <c r="X10" s="666"/>
      <c r="Y10" s="667"/>
      <c r="Z10" s="668" t="s">
        <v>524</v>
      </c>
      <c r="AA10" s="668"/>
      <c r="AB10" s="668"/>
      <c r="AC10" s="668"/>
      <c r="AD10" s="669" t="s">
        <v>586</v>
      </c>
      <c r="AE10" s="669"/>
      <c r="AF10" s="669"/>
      <c r="AG10" s="669"/>
      <c r="AH10" s="669"/>
      <c r="AI10" s="669"/>
      <c r="AJ10" s="669"/>
      <c r="AK10" s="669"/>
      <c r="AL10" s="670" t="s">
        <v>524</v>
      </c>
      <c r="AM10" s="671"/>
      <c r="AN10" s="671"/>
      <c r="AO10" s="672"/>
      <c r="AP10" s="662" t="s">
        <v>585</v>
      </c>
      <c r="AQ10" s="663"/>
      <c r="AR10" s="663"/>
      <c r="AS10" s="663"/>
      <c r="AT10" s="663"/>
      <c r="AU10" s="663"/>
      <c r="AV10" s="663"/>
      <c r="AW10" s="663"/>
      <c r="AX10" s="663"/>
      <c r="AY10" s="663"/>
      <c r="AZ10" s="663"/>
      <c r="BA10" s="663"/>
      <c r="BB10" s="663"/>
      <c r="BC10" s="663"/>
      <c r="BD10" s="663"/>
      <c r="BE10" s="663"/>
      <c r="BF10" s="664"/>
      <c r="BG10" s="665">
        <v>9432</v>
      </c>
      <c r="BH10" s="666"/>
      <c r="BI10" s="666"/>
      <c r="BJ10" s="666"/>
      <c r="BK10" s="666"/>
      <c r="BL10" s="666"/>
      <c r="BM10" s="666"/>
      <c r="BN10" s="667"/>
      <c r="BO10" s="668">
        <v>3</v>
      </c>
      <c r="BP10" s="668"/>
      <c r="BQ10" s="668"/>
      <c r="BR10" s="668"/>
      <c r="BS10" s="669" t="s">
        <v>524</v>
      </c>
      <c r="BT10" s="669"/>
      <c r="BU10" s="669"/>
      <c r="BV10" s="669"/>
      <c r="BW10" s="669"/>
      <c r="BX10" s="669"/>
      <c r="BY10" s="669"/>
      <c r="BZ10" s="669"/>
      <c r="CA10" s="669"/>
      <c r="CB10" s="673"/>
      <c r="CD10" s="680" t="s">
        <v>237</v>
      </c>
      <c r="CE10" s="681"/>
      <c r="CF10" s="681"/>
      <c r="CG10" s="681"/>
      <c r="CH10" s="681"/>
      <c r="CI10" s="681"/>
      <c r="CJ10" s="681"/>
      <c r="CK10" s="681"/>
      <c r="CL10" s="681"/>
      <c r="CM10" s="681"/>
      <c r="CN10" s="681"/>
      <c r="CO10" s="681"/>
      <c r="CP10" s="681"/>
      <c r="CQ10" s="682"/>
      <c r="CR10" s="665">
        <v>2400</v>
      </c>
      <c r="CS10" s="666"/>
      <c r="CT10" s="666"/>
      <c r="CU10" s="666"/>
      <c r="CV10" s="666"/>
      <c r="CW10" s="666"/>
      <c r="CX10" s="666"/>
      <c r="CY10" s="667"/>
      <c r="CZ10" s="668">
        <v>0.1</v>
      </c>
      <c r="DA10" s="668"/>
      <c r="DB10" s="668"/>
      <c r="DC10" s="668"/>
      <c r="DD10" s="674" t="s">
        <v>515</v>
      </c>
      <c r="DE10" s="666"/>
      <c r="DF10" s="666"/>
      <c r="DG10" s="666"/>
      <c r="DH10" s="666"/>
      <c r="DI10" s="666"/>
      <c r="DJ10" s="666"/>
      <c r="DK10" s="666"/>
      <c r="DL10" s="666"/>
      <c r="DM10" s="666"/>
      <c r="DN10" s="666"/>
      <c r="DO10" s="666"/>
      <c r="DP10" s="667"/>
      <c r="DQ10" s="674">
        <v>1200</v>
      </c>
      <c r="DR10" s="666"/>
      <c r="DS10" s="666"/>
      <c r="DT10" s="666"/>
      <c r="DU10" s="666"/>
      <c r="DV10" s="666"/>
      <c r="DW10" s="666"/>
      <c r="DX10" s="666"/>
      <c r="DY10" s="666"/>
      <c r="DZ10" s="666"/>
      <c r="EA10" s="666"/>
      <c r="EB10" s="666"/>
      <c r="EC10" s="675"/>
    </row>
    <row r="11" spans="2:143" ht="11.25" customHeight="1" x14ac:dyDescent="0.15">
      <c r="B11" s="662" t="s">
        <v>238</v>
      </c>
      <c r="C11" s="663"/>
      <c r="D11" s="663"/>
      <c r="E11" s="663"/>
      <c r="F11" s="663"/>
      <c r="G11" s="663"/>
      <c r="H11" s="663"/>
      <c r="I11" s="663"/>
      <c r="J11" s="663"/>
      <c r="K11" s="663"/>
      <c r="L11" s="663"/>
      <c r="M11" s="663"/>
      <c r="N11" s="663"/>
      <c r="O11" s="663"/>
      <c r="P11" s="663"/>
      <c r="Q11" s="664"/>
      <c r="R11" s="665">
        <v>89463</v>
      </c>
      <c r="S11" s="666"/>
      <c r="T11" s="666"/>
      <c r="U11" s="666"/>
      <c r="V11" s="666"/>
      <c r="W11" s="666"/>
      <c r="X11" s="666"/>
      <c r="Y11" s="667"/>
      <c r="Z11" s="670">
        <v>2.2999999999999998</v>
      </c>
      <c r="AA11" s="671"/>
      <c r="AB11" s="671"/>
      <c r="AC11" s="683"/>
      <c r="AD11" s="674">
        <v>89463</v>
      </c>
      <c r="AE11" s="666"/>
      <c r="AF11" s="666"/>
      <c r="AG11" s="666"/>
      <c r="AH11" s="666"/>
      <c r="AI11" s="666"/>
      <c r="AJ11" s="666"/>
      <c r="AK11" s="667"/>
      <c r="AL11" s="670">
        <v>3.8</v>
      </c>
      <c r="AM11" s="671"/>
      <c r="AN11" s="671"/>
      <c r="AO11" s="672"/>
      <c r="AP11" s="662" t="s">
        <v>239</v>
      </c>
      <c r="AQ11" s="663"/>
      <c r="AR11" s="663"/>
      <c r="AS11" s="663"/>
      <c r="AT11" s="663"/>
      <c r="AU11" s="663"/>
      <c r="AV11" s="663"/>
      <c r="AW11" s="663"/>
      <c r="AX11" s="663"/>
      <c r="AY11" s="663"/>
      <c r="AZ11" s="663"/>
      <c r="BA11" s="663"/>
      <c r="BB11" s="663"/>
      <c r="BC11" s="663"/>
      <c r="BD11" s="663"/>
      <c r="BE11" s="663"/>
      <c r="BF11" s="664"/>
      <c r="BG11" s="665">
        <v>6561</v>
      </c>
      <c r="BH11" s="666"/>
      <c r="BI11" s="666"/>
      <c r="BJ11" s="666"/>
      <c r="BK11" s="666"/>
      <c r="BL11" s="666"/>
      <c r="BM11" s="666"/>
      <c r="BN11" s="667"/>
      <c r="BO11" s="668">
        <v>2.1</v>
      </c>
      <c r="BP11" s="668"/>
      <c r="BQ11" s="668"/>
      <c r="BR11" s="668"/>
      <c r="BS11" s="669" t="s">
        <v>584</v>
      </c>
      <c r="BT11" s="669"/>
      <c r="BU11" s="669"/>
      <c r="BV11" s="669"/>
      <c r="BW11" s="669"/>
      <c r="BX11" s="669"/>
      <c r="BY11" s="669"/>
      <c r="BZ11" s="669"/>
      <c r="CA11" s="669"/>
      <c r="CB11" s="673"/>
      <c r="CD11" s="680" t="s">
        <v>240</v>
      </c>
      <c r="CE11" s="681"/>
      <c r="CF11" s="681"/>
      <c r="CG11" s="681"/>
      <c r="CH11" s="681"/>
      <c r="CI11" s="681"/>
      <c r="CJ11" s="681"/>
      <c r="CK11" s="681"/>
      <c r="CL11" s="681"/>
      <c r="CM11" s="681"/>
      <c r="CN11" s="681"/>
      <c r="CO11" s="681"/>
      <c r="CP11" s="681"/>
      <c r="CQ11" s="682"/>
      <c r="CR11" s="665">
        <v>221867</v>
      </c>
      <c r="CS11" s="666"/>
      <c r="CT11" s="666"/>
      <c r="CU11" s="666"/>
      <c r="CV11" s="666"/>
      <c r="CW11" s="666"/>
      <c r="CX11" s="666"/>
      <c r="CY11" s="667"/>
      <c r="CZ11" s="668">
        <v>6.4</v>
      </c>
      <c r="DA11" s="668"/>
      <c r="DB11" s="668"/>
      <c r="DC11" s="668"/>
      <c r="DD11" s="674">
        <v>60982</v>
      </c>
      <c r="DE11" s="666"/>
      <c r="DF11" s="666"/>
      <c r="DG11" s="666"/>
      <c r="DH11" s="666"/>
      <c r="DI11" s="666"/>
      <c r="DJ11" s="666"/>
      <c r="DK11" s="666"/>
      <c r="DL11" s="666"/>
      <c r="DM11" s="666"/>
      <c r="DN11" s="666"/>
      <c r="DO11" s="666"/>
      <c r="DP11" s="667"/>
      <c r="DQ11" s="674">
        <v>100027</v>
      </c>
      <c r="DR11" s="666"/>
      <c r="DS11" s="666"/>
      <c r="DT11" s="666"/>
      <c r="DU11" s="666"/>
      <c r="DV11" s="666"/>
      <c r="DW11" s="666"/>
      <c r="DX11" s="666"/>
      <c r="DY11" s="666"/>
      <c r="DZ11" s="666"/>
      <c r="EA11" s="666"/>
      <c r="EB11" s="666"/>
      <c r="EC11" s="675"/>
    </row>
    <row r="12" spans="2:143" ht="11.25" customHeight="1" x14ac:dyDescent="0.15">
      <c r="B12" s="662" t="s">
        <v>241</v>
      </c>
      <c r="C12" s="663"/>
      <c r="D12" s="663"/>
      <c r="E12" s="663"/>
      <c r="F12" s="663"/>
      <c r="G12" s="663"/>
      <c r="H12" s="663"/>
      <c r="I12" s="663"/>
      <c r="J12" s="663"/>
      <c r="K12" s="663"/>
      <c r="L12" s="663"/>
      <c r="M12" s="663"/>
      <c r="N12" s="663"/>
      <c r="O12" s="663"/>
      <c r="P12" s="663"/>
      <c r="Q12" s="664"/>
      <c r="R12" s="665" t="s">
        <v>524</v>
      </c>
      <c r="S12" s="666"/>
      <c r="T12" s="666"/>
      <c r="U12" s="666"/>
      <c r="V12" s="666"/>
      <c r="W12" s="666"/>
      <c r="X12" s="666"/>
      <c r="Y12" s="667"/>
      <c r="Z12" s="668" t="s">
        <v>524</v>
      </c>
      <c r="AA12" s="668"/>
      <c r="AB12" s="668"/>
      <c r="AC12" s="668"/>
      <c r="AD12" s="669" t="s">
        <v>524</v>
      </c>
      <c r="AE12" s="669"/>
      <c r="AF12" s="669"/>
      <c r="AG12" s="669"/>
      <c r="AH12" s="669"/>
      <c r="AI12" s="669"/>
      <c r="AJ12" s="669"/>
      <c r="AK12" s="669"/>
      <c r="AL12" s="670" t="s">
        <v>524</v>
      </c>
      <c r="AM12" s="671"/>
      <c r="AN12" s="671"/>
      <c r="AO12" s="672"/>
      <c r="AP12" s="662" t="s">
        <v>583</v>
      </c>
      <c r="AQ12" s="663"/>
      <c r="AR12" s="663"/>
      <c r="AS12" s="663"/>
      <c r="AT12" s="663"/>
      <c r="AU12" s="663"/>
      <c r="AV12" s="663"/>
      <c r="AW12" s="663"/>
      <c r="AX12" s="663"/>
      <c r="AY12" s="663"/>
      <c r="AZ12" s="663"/>
      <c r="BA12" s="663"/>
      <c r="BB12" s="663"/>
      <c r="BC12" s="663"/>
      <c r="BD12" s="663"/>
      <c r="BE12" s="663"/>
      <c r="BF12" s="664"/>
      <c r="BG12" s="665">
        <v>135166</v>
      </c>
      <c r="BH12" s="666"/>
      <c r="BI12" s="666"/>
      <c r="BJ12" s="666"/>
      <c r="BK12" s="666"/>
      <c r="BL12" s="666"/>
      <c r="BM12" s="666"/>
      <c r="BN12" s="667"/>
      <c r="BO12" s="668">
        <v>43</v>
      </c>
      <c r="BP12" s="668"/>
      <c r="BQ12" s="668"/>
      <c r="BR12" s="668"/>
      <c r="BS12" s="669" t="s">
        <v>524</v>
      </c>
      <c r="BT12" s="669"/>
      <c r="BU12" s="669"/>
      <c r="BV12" s="669"/>
      <c r="BW12" s="669"/>
      <c r="BX12" s="669"/>
      <c r="BY12" s="669"/>
      <c r="BZ12" s="669"/>
      <c r="CA12" s="669"/>
      <c r="CB12" s="673"/>
      <c r="CD12" s="680" t="s">
        <v>242</v>
      </c>
      <c r="CE12" s="681"/>
      <c r="CF12" s="681"/>
      <c r="CG12" s="681"/>
      <c r="CH12" s="681"/>
      <c r="CI12" s="681"/>
      <c r="CJ12" s="681"/>
      <c r="CK12" s="681"/>
      <c r="CL12" s="681"/>
      <c r="CM12" s="681"/>
      <c r="CN12" s="681"/>
      <c r="CO12" s="681"/>
      <c r="CP12" s="681"/>
      <c r="CQ12" s="682"/>
      <c r="CR12" s="665">
        <v>203808</v>
      </c>
      <c r="CS12" s="666"/>
      <c r="CT12" s="666"/>
      <c r="CU12" s="666"/>
      <c r="CV12" s="666"/>
      <c r="CW12" s="666"/>
      <c r="CX12" s="666"/>
      <c r="CY12" s="667"/>
      <c r="CZ12" s="668">
        <v>5.9</v>
      </c>
      <c r="DA12" s="668"/>
      <c r="DB12" s="668"/>
      <c r="DC12" s="668"/>
      <c r="DD12" s="674">
        <v>23966</v>
      </c>
      <c r="DE12" s="666"/>
      <c r="DF12" s="666"/>
      <c r="DG12" s="666"/>
      <c r="DH12" s="666"/>
      <c r="DI12" s="666"/>
      <c r="DJ12" s="666"/>
      <c r="DK12" s="666"/>
      <c r="DL12" s="666"/>
      <c r="DM12" s="666"/>
      <c r="DN12" s="666"/>
      <c r="DO12" s="666"/>
      <c r="DP12" s="667"/>
      <c r="DQ12" s="674">
        <v>181256</v>
      </c>
      <c r="DR12" s="666"/>
      <c r="DS12" s="666"/>
      <c r="DT12" s="666"/>
      <c r="DU12" s="666"/>
      <c r="DV12" s="666"/>
      <c r="DW12" s="666"/>
      <c r="DX12" s="666"/>
      <c r="DY12" s="666"/>
      <c r="DZ12" s="666"/>
      <c r="EA12" s="666"/>
      <c r="EB12" s="666"/>
      <c r="EC12" s="675"/>
    </row>
    <row r="13" spans="2:143" ht="11.25" customHeight="1" x14ac:dyDescent="0.15">
      <c r="B13" s="662" t="s">
        <v>243</v>
      </c>
      <c r="C13" s="663"/>
      <c r="D13" s="663"/>
      <c r="E13" s="663"/>
      <c r="F13" s="663"/>
      <c r="G13" s="663"/>
      <c r="H13" s="663"/>
      <c r="I13" s="663"/>
      <c r="J13" s="663"/>
      <c r="K13" s="663"/>
      <c r="L13" s="663"/>
      <c r="M13" s="663"/>
      <c r="N13" s="663"/>
      <c r="O13" s="663"/>
      <c r="P13" s="663"/>
      <c r="Q13" s="664"/>
      <c r="R13" s="665" t="s">
        <v>524</v>
      </c>
      <c r="S13" s="666"/>
      <c r="T13" s="666"/>
      <c r="U13" s="666"/>
      <c r="V13" s="666"/>
      <c r="W13" s="666"/>
      <c r="X13" s="666"/>
      <c r="Y13" s="667"/>
      <c r="Z13" s="668" t="s">
        <v>524</v>
      </c>
      <c r="AA13" s="668"/>
      <c r="AB13" s="668"/>
      <c r="AC13" s="668"/>
      <c r="AD13" s="669" t="s">
        <v>524</v>
      </c>
      <c r="AE13" s="669"/>
      <c r="AF13" s="669"/>
      <c r="AG13" s="669"/>
      <c r="AH13" s="669"/>
      <c r="AI13" s="669"/>
      <c r="AJ13" s="669"/>
      <c r="AK13" s="669"/>
      <c r="AL13" s="670" t="s">
        <v>524</v>
      </c>
      <c r="AM13" s="671"/>
      <c r="AN13" s="671"/>
      <c r="AO13" s="672"/>
      <c r="AP13" s="662" t="s">
        <v>582</v>
      </c>
      <c r="AQ13" s="663"/>
      <c r="AR13" s="663"/>
      <c r="AS13" s="663"/>
      <c r="AT13" s="663"/>
      <c r="AU13" s="663"/>
      <c r="AV13" s="663"/>
      <c r="AW13" s="663"/>
      <c r="AX13" s="663"/>
      <c r="AY13" s="663"/>
      <c r="AZ13" s="663"/>
      <c r="BA13" s="663"/>
      <c r="BB13" s="663"/>
      <c r="BC13" s="663"/>
      <c r="BD13" s="663"/>
      <c r="BE13" s="663"/>
      <c r="BF13" s="664"/>
      <c r="BG13" s="665">
        <v>133069</v>
      </c>
      <c r="BH13" s="666"/>
      <c r="BI13" s="666"/>
      <c r="BJ13" s="666"/>
      <c r="BK13" s="666"/>
      <c r="BL13" s="666"/>
      <c r="BM13" s="666"/>
      <c r="BN13" s="667"/>
      <c r="BO13" s="668">
        <v>42.4</v>
      </c>
      <c r="BP13" s="668"/>
      <c r="BQ13" s="668"/>
      <c r="BR13" s="668"/>
      <c r="BS13" s="669" t="s">
        <v>573</v>
      </c>
      <c r="BT13" s="669"/>
      <c r="BU13" s="669"/>
      <c r="BV13" s="669"/>
      <c r="BW13" s="669"/>
      <c r="BX13" s="669"/>
      <c r="BY13" s="669"/>
      <c r="BZ13" s="669"/>
      <c r="CA13" s="669"/>
      <c r="CB13" s="673"/>
      <c r="CD13" s="680" t="s">
        <v>244</v>
      </c>
      <c r="CE13" s="681"/>
      <c r="CF13" s="681"/>
      <c r="CG13" s="681"/>
      <c r="CH13" s="681"/>
      <c r="CI13" s="681"/>
      <c r="CJ13" s="681"/>
      <c r="CK13" s="681"/>
      <c r="CL13" s="681"/>
      <c r="CM13" s="681"/>
      <c r="CN13" s="681"/>
      <c r="CO13" s="681"/>
      <c r="CP13" s="681"/>
      <c r="CQ13" s="682"/>
      <c r="CR13" s="665">
        <v>155671</v>
      </c>
      <c r="CS13" s="666"/>
      <c r="CT13" s="666"/>
      <c r="CU13" s="666"/>
      <c r="CV13" s="666"/>
      <c r="CW13" s="666"/>
      <c r="CX13" s="666"/>
      <c r="CY13" s="667"/>
      <c r="CZ13" s="668">
        <v>4.5</v>
      </c>
      <c r="DA13" s="668"/>
      <c r="DB13" s="668"/>
      <c r="DC13" s="668"/>
      <c r="DD13" s="674">
        <v>69393</v>
      </c>
      <c r="DE13" s="666"/>
      <c r="DF13" s="666"/>
      <c r="DG13" s="666"/>
      <c r="DH13" s="666"/>
      <c r="DI13" s="666"/>
      <c r="DJ13" s="666"/>
      <c r="DK13" s="666"/>
      <c r="DL13" s="666"/>
      <c r="DM13" s="666"/>
      <c r="DN13" s="666"/>
      <c r="DO13" s="666"/>
      <c r="DP13" s="667"/>
      <c r="DQ13" s="674">
        <v>80444</v>
      </c>
      <c r="DR13" s="666"/>
      <c r="DS13" s="666"/>
      <c r="DT13" s="666"/>
      <c r="DU13" s="666"/>
      <c r="DV13" s="666"/>
      <c r="DW13" s="666"/>
      <c r="DX13" s="666"/>
      <c r="DY13" s="666"/>
      <c r="DZ13" s="666"/>
      <c r="EA13" s="666"/>
      <c r="EB13" s="666"/>
      <c r="EC13" s="675"/>
    </row>
    <row r="14" spans="2:143" ht="11.25" customHeight="1" x14ac:dyDescent="0.15">
      <c r="B14" s="662" t="s">
        <v>245</v>
      </c>
      <c r="C14" s="663"/>
      <c r="D14" s="663"/>
      <c r="E14" s="663"/>
      <c r="F14" s="663"/>
      <c r="G14" s="663"/>
      <c r="H14" s="663"/>
      <c r="I14" s="663"/>
      <c r="J14" s="663"/>
      <c r="K14" s="663"/>
      <c r="L14" s="663"/>
      <c r="M14" s="663"/>
      <c r="N14" s="663"/>
      <c r="O14" s="663"/>
      <c r="P14" s="663"/>
      <c r="Q14" s="664"/>
      <c r="R14" s="665" t="s">
        <v>524</v>
      </c>
      <c r="S14" s="666"/>
      <c r="T14" s="666"/>
      <c r="U14" s="666"/>
      <c r="V14" s="666"/>
      <c r="W14" s="666"/>
      <c r="X14" s="666"/>
      <c r="Y14" s="667"/>
      <c r="Z14" s="668" t="s">
        <v>524</v>
      </c>
      <c r="AA14" s="668"/>
      <c r="AB14" s="668"/>
      <c r="AC14" s="668"/>
      <c r="AD14" s="669" t="s">
        <v>524</v>
      </c>
      <c r="AE14" s="669"/>
      <c r="AF14" s="669"/>
      <c r="AG14" s="669"/>
      <c r="AH14" s="669"/>
      <c r="AI14" s="669"/>
      <c r="AJ14" s="669"/>
      <c r="AK14" s="669"/>
      <c r="AL14" s="670" t="s">
        <v>524</v>
      </c>
      <c r="AM14" s="671"/>
      <c r="AN14" s="671"/>
      <c r="AO14" s="672"/>
      <c r="AP14" s="662" t="s">
        <v>581</v>
      </c>
      <c r="AQ14" s="663"/>
      <c r="AR14" s="663"/>
      <c r="AS14" s="663"/>
      <c r="AT14" s="663"/>
      <c r="AU14" s="663"/>
      <c r="AV14" s="663"/>
      <c r="AW14" s="663"/>
      <c r="AX14" s="663"/>
      <c r="AY14" s="663"/>
      <c r="AZ14" s="663"/>
      <c r="BA14" s="663"/>
      <c r="BB14" s="663"/>
      <c r="BC14" s="663"/>
      <c r="BD14" s="663"/>
      <c r="BE14" s="663"/>
      <c r="BF14" s="664"/>
      <c r="BG14" s="665">
        <v>14054</v>
      </c>
      <c r="BH14" s="666"/>
      <c r="BI14" s="666"/>
      <c r="BJ14" s="666"/>
      <c r="BK14" s="666"/>
      <c r="BL14" s="666"/>
      <c r="BM14" s="666"/>
      <c r="BN14" s="667"/>
      <c r="BO14" s="668">
        <v>4.5</v>
      </c>
      <c r="BP14" s="668"/>
      <c r="BQ14" s="668"/>
      <c r="BR14" s="668"/>
      <c r="BS14" s="669" t="s">
        <v>524</v>
      </c>
      <c r="BT14" s="669"/>
      <c r="BU14" s="669"/>
      <c r="BV14" s="669"/>
      <c r="BW14" s="669"/>
      <c r="BX14" s="669"/>
      <c r="BY14" s="669"/>
      <c r="BZ14" s="669"/>
      <c r="CA14" s="669"/>
      <c r="CB14" s="673"/>
      <c r="CD14" s="680" t="s">
        <v>246</v>
      </c>
      <c r="CE14" s="681"/>
      <c r="CF14" s="681"/>
      <c r="CG14" s="681"/>
      <c r="CH14" s="681"/>
      <c r="CI14" s="681"/>
      <c r="CJ14" s="681"/>
      <c r="CK14" s="681"/>
      <c r="CL14" s="681"/>
      <c r="CM14" s="681"/>
      <c r="CN14" s="681"/>
      <c r="CO14" s="681"/>
      <c r="CP14" s="681"/>
      <c r="CQ14" s="682"/>
      <c r="CR14" s="665">
        <v>172942</v>
      </c>
      <c r="CS14" s="666"/>
      <c r="CT14" s="666"/>
      <c r="CU14" s="666"/>
      <c r="CV14" s="666"/>
      <c r="CW14" s="666"/>
      <c r="CX14" s="666"/>
      <c r="CY14" s="667"/>
      <c r="CZ14" s="668">
        <v>5</v>
      </c>
      <c r="DA14" s="668"/>
      <c r="DB14" s="668"/>
      <c r="DC14" s="668"/>
      <c r="DD14" s="674">
        <v>21098</v>
      </c>
      <c r="DE14" s="666"/>
      <c r="DF14" s="666"/>
      <c r="DG14" s="666"/>
      <c r="DH14" s="666"/>
      <c r="DI14" s="666"/>
      <c r="DJ14" s="666"/>
      <c r="DK14" s="666"/>
      <c r="DL14" s="666"/>
      <c r="DM14" s="666"/>
      <c r="DN14" s="666"/>
      <c r="DO14" s="666"/>
      <c r="DP14" s="667"/>
      <c r="DQ14" s="674">
        <v>152235</v>
      </c>
      <c r="DR14" s="666"/>
      <c r="DS14" s="666"/>
      <c r="DT14" s="666"/>
      <c r="DU14" s="666"/>
      <c r="DV14" s="666"/>
      <c r="DW14" s="666"/>
      <c r="DX14" s="666"/>
      <c r="DY14" s="666"/>
      <c r="DZ14" s="666"/>
      <c r="EA14" s="666"/>
      <c r="EB14" s="666"/>
      <c r="EC14" s="675"/>
    </row>
    <row r="15" spans="2:143" ht="11.25" customHeight="1" x14ac:dyDescent="0.15">
      <c r="B15" s="662" t="s">
        <v>247</v>
      </c>
      <c r="C15" s="663"/>
      <c r="D15" s="663"/>
      <c r="E15" s="663"/>
      <c r="F15" s="663"/>
      <c r="G15" s="663"/>
      <c r="H15" s="663"/>
      <c r="I15" s="663"/>
      <c r="J15" s="663"/>
      <c r="K15" s="663"/>
      <c r="L15" s="663"/>
      <c r="M15" s="663"/>
      <c r="N15" s="663"/>
      <c r="O15" s="663"/>
      <c r="P15" s="663"/>
      <c r="Q15" s="664"/>
      <c r="R15" s="665" t="s">
        <v>575</v>
      </c>
      <c r="S15" s="666"/>
      <c r="T15" s="666"/>
      <c r="U15" s="666"/>
      <c r="V15" s="666"/>
      <c r="W15" s="666"/>
      <c r="X15" s="666"/>
      <c r="Y15" s="667"/>
      <c r="Z15" s="668" t="s">
        <v>556</v>
      </c>
      <c r="AA15" s="668"/>
      <c r="AB15" s="668"/>
      <c r="AC15" s="668"/>
      <c r="AD15" s="669" t="s">
        <v>524</v>
      </c>
      <c r="AE15" s="669"/>
      <c r="AF15" s="669"/>
      <c r="AG15" s="669"/>
      <c r="AH15" s="669"/>
      <c r="AI15" s="669"/>
      <c r="AJ15" s="669"/>
      <c r="AK15" s="669"/>
      <c r="AL15" s="670" t="s">
        <v>524</v>
      </c>
      <c r="AM15" s="671"/>
      <c r="AN15" s="671"/>
      <c r="AO15" s="672"/>
      <c r="AP15" s="662" t="s">
        <v>580</v>
      </c>
      <c r="AQ15" s="663"/>
      <c r="AR15" s="663"/>
      <c r="AS15" s="663"/>
      <c r="AT15" s="663"/>
      <c r="AU15" s="663"/>
      <c r="AV15" s="663"/>
      <c r="AW15" s="663"/>
      <c r="AX15" s="663"/>
      <c r="AY15" s="663"/>
      <c r="AZ15" s="663"/>
      <c r="BA15" s="663"/>
      <c r="BB15" s="663"/>
      <c r="BC15" s="663"/>
      <c r="BD15" s="663"/>
      <c r="BE15" s="663"/>
      <c r="BF15" s="664"/>
      <c r="BG15" s="665">
        <v>24510</v>
      </c>
      <c r="BH15" s="666"/>
      <c r="BI15" s="666"/>
      <c r="BJ15" s="666"/>
      <c r="BK15" s="666"/>
      <c r="BL15" s="666"/>
      <c r="BM15" s="666"/>
      <c r="BN15" s="667"/>
      <c r="BO15" s="668">
        <v>7.8</v>
      </c>
      <c r="BP15" s="668"/>
      <c r="BQ15" s="668"/>
      <c r="BR15" s="668"/>
      <c r="BS15" s="669" t="s">
        <v>524</v>
      </c>
      <c r="BT15" s="669"/>
      <c r="BU15" s="669"/>
      <c r="BV15" s="669"/>
      <c r="BW15" s="669"/>
      <c r="BX15" s="669"/>
      <c r="BY15" s="669"/>
      <c r="BZ15" s="669"/>
      <c r="CA15" s="669"/>
      <c r="CB15" s="673"/>
      <c r="CD15" s="680" t="s">
        <v>248</v>
      </c>
      <c r="CE15" s="681"/>
      <c r="CF15" s="681"/>
      <c r="CG15" s="681"/>
      <c r="CH15" s="681"/>
      <c r="CI15" s="681"/>
      <c r="CJ15" s="681"/>
      <c r="CK15" s="681"/>
      <c r="CL15" s="681"/>
      <c r="CM15" s="681"/>
      <c r="CN15" s="681"/>
      <c r="CO15" s="681"/>
      <c r="CP15" s="681"/>
      <c r="CQ15" s="682"/>
      <c r="CR15" s="665">
        <v>294411</v>
      </c>
      <c r="CS15" s="666"/>
      <c r="CT15" s="666"/>
      <c r="CU15" s="666"/>
      <c r="CV15" s="666"/>
      <c r="CW15" s="666"/>
      <c r="CX15" s="666"/>
      <c r="CY15" s="667"/>
      <c r="CZ15" s="668">
        <v>8.5</v>
      </c>
      <c r="DA15" s="668"/>
      <c r="DB15" s="668"/>
      <c r="DC15" s="668"/>
      <c r="DD15" s="674">
        <v>62753</v>
      </c>
      <c r="DE15" s="666"/>
      <c r="DF15" s="666"/>
      <c r="DG15" s="666"/>
      <c r="DH15" s="666"/>
      <c r="DI15" s="666"/>
      <c r="DJ15" s="666"/>
      <c r="DK15" s="666"/>
      <c r="DL15" s="666"/>
      <c r="DM15" s="666"/>
      <c r="DN15" s="666"/>
      <c r="DO15" s="666"/>
      <c r="DP15" s="667"/>
      <c r="DQ15" s="674">
        <v>269172</v>
      </c>
      <c r="DR15" s="666"/>
      <c r="DS15" s="666"/>
      <c r="DT15" s="666"/>
      <c r="DU15" s="666"/>
      <c r="DV15" s="666"/>
      <c r="DW15" s="666"/>
      <c r="DX15" s="666"/>
      <c r="DY15" s="666"/>
      <c r="DZ15" s="666"/>
      <c r="EA15" s="666"/>
      <c r="EB15" s="666"/>
      <c r="EC15" s="675"/>
    </row>
    <row r="16" spans="2:143" ht="11.25" customHeight="1" x14ac:dyDescent="0.15">
      <c r="B16" s="662" t="s">
        <v>579</v>
      </c>
      <c r="C16" s="663"/>
      <c r="D16" s="663"/>
      <c r="E16" s="663"/>
      <c r="F16" s="663"/>
      <c r="G16" s="663"/>
      <c r="H16" s="663"/>
      <c r="I16" s="663"/>
      <c r="J16" s="663"/>
      <c r="K16" s="663"/>
      <c r="L16" s="663"/>
      <c r="M16" s="663"/>
      <c r="N16" s="663"/>
      <c r="O16" s="663"/>
      <c r="P16" s="663"/>
      <c r="Q16" s="664"/>
      <c r="R16" s="665">
        <v>1423</v>
      </c>
      <c r="S16" s="666"/>
      <c r="T16" s="666"/>
      <c r="U16" s="666"/>
      <c r="V16" s="666"/>
      <c r="W16" s="666"/>
      <c r="X16" s="666"/>
      <c r="Y16" s="667"/>
      <c r="Z16" s="668">
        <v>0</v>
      </c>
      <c r="AA16" s="668"/>
      <c r="AB16" s="668"/>
      <c r="AC16" s="668"/>
      <c r="AD16" s="669">
        <v>1423</v>
      </c>
      <c r="AE16" s="669"/>
      <c r="AF16" s="669"/>
      <c r="AG16" s="669"/>
      <c r="AH16" s="669"/>
      <c r="AI16" s="669"/>
      <c r="AJ16" s="669"/>
      <c r="AK16" s="669"/>
      <c r="AL16" s="670">
        <v>0.1</v>
      </c>
      <c r="AM16" s="671"/>
      <c r="AN16" s="671"/>
      <c r="AO16" s="672"/>
      <c r="AP16" s="662" t="s">
        <v>578</v>
      </c>
      <c r="AQ16" s="663"/>
      <c r="AR16" s="663"/>
      <c r="AS16" s="663"/>
      <c r="AT16" s="663"/>
      <c r="AU16" s="663"/>
      <c r="AV16" s="663"/>
      <c r="AW16" s="663"/>
      <c r="AX16" s="663"/>
      <c r="AY16" s="663"/>
      <c r="AZ16" s="663"/>
      <c r="BA16" s="663"/>
      <c r="BB16" s="663"/>
      <c r="BC16" s="663"/>
      <c r="BD16" s="663"/>
      <c r="BE16" s="663"/>
      <c r="BF16" s="664"/>
      <c r="BG16" s="665" t="s">
        <v>524</v>
      </c>
      <c r="BH16" s="666"/>
      <c r="BI16" s="666"/>
      <c r="BJ16" s="666"/>
      <c r="BK16" s="666"/>
      <c r="BL16" s="666"/>
      <c r="BM16" s="666"/>
      <c r="BN16" s="667"/>
      <c r="BO16" s="668" t="s">
        <v>524</v>
      </c>
      <c r="BP16" s="668"/>
      <c r="BQ16" s="668"/>
      <c r="BR16" s="668"/>
      <c r="BS16" s="669" t="s">
        <v>524</v>
      </c>
      <c r="BT16" s="669"/>
      <c r="BU16" s="669"/>
      <c r="BV16" s="669"/>
      <c r="BW16" s="669"/>
      <c r="BX16" s="669"/>
      <c r="BY16" s="669"/>
      <c r="BZ16" s="669"/>
      <c r="CA16" s="669"/>
      <c r="CB16" s="673"/>
      <c r="CD16" s="680" t="s">
        <v>249</v>
      </c>
      <c r="CE16" s="681"/>
      <c r="CF16" s="681"/>
      <c r="CG16" s="681"/>
      <c r="CH16" s="681"/>
      <c r="CI16" s="681"/>
      <c r="CJ16" s="681"/>
      <c r="CK16" s="681"/>
      <c r="CL16" s="681"/>
      <c r="CM16" s="681"/>
      <c r="CN16" s="681"/>
      <c r="CO16" s="681"/>
      <c r="CP16" s="681"/>
      <c r="CQ16" s="682"/>
      <c r="CR16" s="665">
        <v>4918</v>
      </c>
      <c r="CS16" s="666"/>
      <c r="CT16" s="666"/>
      <c r="CU16" s="666"/>
      <c r="CV16" s="666"/>
      <c r="CW16" s="666"/>
      <c r="CX16" s="666"/>
      <c r="CY16" s="667"/>
      <c r="CZ16" s="668">
        <v>0.1</v>
      </c>
      <c r="DA16" s="668"/>
      <c r="DB16" s="668"/>
      <c r="DC16" s="668"/>
      <c r="DD16" s="674" t="s">
        <v>556</v>
      </c>
      <c r="DE16" s="666"/>
      <c r="DF16" s="666"/>
      <c r="DG16" s="666"/>
      <c r="DH16" s="666"/>
      <c r="DI16" s="666"/>
      <c r="DJ16" s="666"/>
      <c r="DK16" s="666"/>
      <c r="DL16" s="666"/>
      <c r="DM16" s="666"/>
      <c r="DN16" s="666"/>
      <c r="DO16" s="666"/>
      <c r="DP16" s="667"/>
      <c r="DQ16" s="674">
        <v>4918</v>
      </c>
      <c r="DR16" s="666"/>
      <c r="DS16" s="666"/>
      <c r="DT16" s="666"/>
      <c r="DU16" s="666"/>
      <c r="DV16" s="666"/>
      <c r="DW16" s="666"/>
      <c r="DX16" s="666"/>
      <c r="DY16" s="666"/>
      <c r="DZ16" s="666"/>
      <c r="EA16" s="666"/>
      <c r="EB16" s="666"/>
      <c r="EC16" s="675"/>
    </row>
    <row r="17" spans="2:133" ht="11.25" customHeight="1" x14ac:dyDescent="0.15">
      <c r="B17" s="662" t="s">
        <v>577</v>
      </c>
      <c r="C17" s="663"/>
      <c r="D17" s="663"/>
      <c r="E17" s="663"/>
      <c r="F17" s="663"/>
      <c r="G17" s="663"/>
      <c r="H17" s="663"/>
      <c r="I17" s="663"/>
      <c r="J17" s="663"/>
      <c r="K17" s="663"/>
      <c r="L17" s="663"/>
      <c r="M17" s="663"/>
      <c r="N17" s="663"/>
      <c r="O17" s="663"/>
      <c r="P17" s="663"/>
      <c r="Q17" s="664"/>
      <c r="R17" s="665">
        <v>3804</v>
      </c>
      <c r="S17" s="666"/>
      <c r="T17" s="666"/>
      <c r="U17" s="666"/>
      <c r="V17" s="666"/>
      <c r="W17" s="666"/>
      <c r="X17" s="666"/>
      <c r="Y17" s="667"/>
      <c r="Z17" s="668">
        <v>0.1</v>
      </c>
      <c r="AA17" s="668"/>
      <c r="AB17" s="668"/>
      <c r="AC17" s="668"/>
      <c r="AD17" s="669">
        <v>3804</v>
      </c>
      <c r="AE17" s="669"/>
      <c r="AF17" s="669"/>
      <c r="AG17" s="669"/>
      <c r="AH17" s="669"/>
      <c r="AI17" s="669"/>
      <c r="AJ17" s="669"/>
      <c r="AK17" s="669"/>
      <c r="AL17" s="670">
        <v>0.2</v>
      </c>
      <c r="AM17" s="671"/>
      <c r="AN17" s="671"/>
      <c r="AO17" s="672"/>
      <c r="AP17" s="662" t="s">
        <v>576</v>
      </c>
      <c r="AQ17" s="663"/>
      <c r="AR17" s="663"/>
      <c r="AS17" s="663"/>
      <c r="AT17" s="663"/>
      <c r="AU17" s="663"/>
      <c r="AV17" s="663"/>
      <c r="AW17" s="663"/>
      <c r="AX17" s="663"/>
      <c r="AY17" s="663"/>
      <c r="AZ17" s="663"/>
      <c r="BA17" s="663"/>
      <c r="BB17" s="663"/>
      <c r="BC17" s="663"/>
      <c r="BD17" s="663"/>
      <c r="BE17" s="663"/>
      <c r="BF17" s="664"/>
      <c r="BG17" s="665" t="s">
        <v>524</v>
      </c>
      <c r="BH17" s="666"/>
      <c r="BI17" s="666"/>
      <c r="BJ17" s="666"/>
      <c r="BK17" s="666"/>
      <c r="BL17" s="666"/>
      <c r="BM17" s="666"/>
      <c r="BN17" s="667"/>
      <c r="BO17" s="668" t="s">
        <v>524</v>
      </c>
      <c r="BP17" s="668"/>
      <c r="BQ17" s="668"/>
      <c r="BR17" s="668"/>
      <c r="BS17" s="669" t="s">
        <v>575</v>
      </c>
      <c r="BT17" s="669"/>
      <c r="BU17" s="669"/>
      <c r="BV17" s="669"/>
      <c r="BW17" s="669"/>
      <c r="BX17" s="669"/>
      <c r="BY17" s="669"/>
      <c r="BZ17" s="669"/>
      <c r="CA17" s="669"/>
      <c r="CB17" s="673"/>
      <c r="CD17" s="680" t="s">
        <v>250</v>
      </c>
      <c r="CE17" s="681"/>
      <c r="CF17" s="681"/>
      <c r="CG17" s="681"/>
      <c r="CH17" s="681"/>
      <c r="CI17" s="681"/>
      <c r="CJ17" s="681"/>
      <c r="CK17" s="681"/>
      <c r="CL17" s="681"/>
      <c r="CM17" s="681"/>
      <c r="CN17" s="681"/>
      <c r="CO17" s="681"/>
      <c r="CP17" s="681"/>
      <c r="CQ17" s="682"/>
      <c r="CR17" s="665">
        <v>481892</v>
      </c>
      <c r="CS17" s="666"/>
      <c r="CT17" s="666"/>
      <c r="CU17" s="666"/>
      <c r="CV17" s="666"/>
      <c r="CW17" s="666"/>
      <c r="CX17" s="666"/>
      <c r="CY17" s="667"/>
      <c r="CZ17" s="668">
        <v>13.9</v>
      </c>
      <c r="DA17" s="668"/>
      <c r="DB17" s="668"/>
      <c r="DC17" s="668"/>
      <c r="DD17" s="674" t="s">
        <v>575</v>
      </c>
      <c r="DE17" s="666"/>
      <c r="DF17" s="666"/>
      <c r="DG17" s="666"/>
      <c r="DH17" s="666"/>
      <c r="DI17" s="666"/>
      <c r="DJ17" s="666"/>
      <c r="DK17" s="666"/>
      <c r="DL17" s="666"/>
      <c r="DM17" s="666"/>
      <c r="DN17" s="666"/>
      <c r="DO17" s="666"/>
      <c r="DP17" s="667"/>
      <c r="DQ17" s="674">
        <v>470559</v>
      </c>
      <c r="DR17" s="666"/>
      <c r="DS17" s="666"/>
      <c r="DT17" s="666"/>
      <c r="DU17" s="666"/>
      <c r="DV17" s="666"/>
      <c r="DW17" s="666"/>
      <c r="DX17" s="666"/>
      <c r="DY17" s="666"/>
      <c r="DZ17" s="666"/>
      <c r="EA17" s="666"/>
      <c r="EB17" s="666"/>
      <c r="EC17" s="675"/>
    </row>
    <row r="18" spans="2:133" ht="11.25" customHeight="1" x14ac:dyDescent="0.15">
      <c r="B18" s="662" t="s">
        <v>251</v>
      </c>
      <c r="C18" s="663"/>
      <c r="D18" s="663"/>
      <c r="E18" s="663"/>
      <c r="F18" s="663"/>
      <c r="G18" s="663"/>
      <c r="H18" s="663"/>
      <c r="I18" s="663"/>
      <c r="J18" s="663"/>
      <c r="K18" s="663"/>
      <c r="L18" s="663"/>
      <c r="M18" s="663"/>
      <c r="N18" s="663"/>
      <c r="O18" s="663"/>
      <c r="P18" s="663"/>
      <c r="Q18" s="664"/>
      <c r="R18" s="665">
        <v>2876</v>
      </c>
      <c r="S18" s="666"/>
      <c r="T18" s="666"/>
      <c r="U18" s="666"/>
      <c r="V18" s="666"/>
      <c r="W18" s="666"/>
      <c r="X18" s="666"/>
      <c r="Y18" s="667"/>
      <c r="Z18" s="668">
        <v>0.1</v>
      </c>
      <c r="AA18" s="668"/>
      <c r="AB18" s="668"/>
      <c r="AC18" s="668"/>
      <c r="AD18" s="669">
        <v>2876</v>
      </c>
      <c r="AE18" s="669"/>
      <c r="AF18" s="669"/>
      <c r="AG18" s="669"/>
      <c r="AH18" s="669"/>
      <c r="AI18" s="669"/>
      <c r="AJ18" s="669"/>
      <c r="AK18" s="669"/>
      <c r="AL18" s="670">
        <v>0.10000000149011612</v>
      </c>
      <c r="AM18" s="671"/>
      <c r="AN18" s="671"/>
      <c r="AO18" s="672"/>
      <c r="AP18" s="662" t="s">
        <v>574</v>
      </c>
      <c r="AQ18" s="663"/>
      <c r="AR18" s="663"/>
      <c r="AS18" s="663"/>
      <c r="AT18" s="663"/>
      <c r="AU18" s="663"/>
      <c r="AV18" s="663"/>
      <c r="AW18" s="663"/>
      <c r="AX18" s="663"/>
      <c r="AY18" s="663"/>
      <c r="AZ18" s="663"/>
      <c r="BA18" s="663"/>
      <c r="BB18" s="663"/>
      <c r="BC18" s="663"/>
      <c r="BD18" s="663"/>
      <c r="BE18" s="663"/>
      <c r="BF18" s="664"/>
      <c r="BG18" s="665" t="s">
        <v>524</v>
      </c>
      <c r="BH18" s="666"/>
      <c r="BI18" s="666"/>
      <c r="BJ18" s="666"/>
      <c r="BK18" s="666"/>
      <c r="BL18" s="666"/>
      <c r="BM18" s="666"/>
      <c r="BN18" s="667"/>
      <c r="BO18" s="668" t="s">
        <v>524</v>
      </c>
      <c r="BP18" s="668"/>
      <c r="BQ18" s="668"/>
      <c r="BR18" s="668"/>
      <c r="BS18" s="669" t="s">
        <v>516</v>
      </c>
      <c r="BT18" s="669"/>
      <c r="BU18" s="669"/>
      <c r="BV18" s="669"/>
      <c r="BW18" s="669"/>
      <c r="BX18" s="669"/>
      <c r="BY18" s="669"/>
      <c r="BZ18" s="669"/>
      <c r="CA18" s="669"/>
      <c r="CB18" s="673"/>
      <c r="CD18" s="680" t="s">
        <v>252</v>
      </c>
      <c r="CE18" s="681"/>
      <c r="CF18" s="681"/>
      <c r="CG18" s="681"/>
      <c r="CH18" s="681"/>
      <c r="CI18" s="681"/>
      <c r="CJ18" s="681"/>
      <c r="CK18" s="681"/>
      <c r="CL18" s="681"/>
      <c r="CM18" s="681"/>
      <c r="CN18" s="681"/>
      <c r="CO18" s="681"/>
      <c r="CP18" s="681"/>
      <c r="CQ18" s="682"/>
      <c r="CR18" s="665" t="s">
        <v>515</v>
      </c>
      <c r="CS18" s="666"/>
      <c r="CT18" s="666"/>
      <c r="CU18" s="666"/>
      <c r="CV18" s="666"/>
      <c r="CW18" s="666"/>
      <c r="CX18" s="666"/>
      <c r="CY18" s="667"/>
      <c r="CZ18" s="668" t="s">
        <v>524</v>
      </c>
      <c r="DA18" s="668"/>
      <c r="DB18" s="668"/>
      <c r="DC18" s="668"/>
      <c r="DD18" s="674" t="s">
        <v>573</v>
      </c>
      <c r="DE18" s="666"/>
      <c r="DF18" s="666"/>
      <c r="DG18" s="666"/>
      <c r="DH18" s="666"/>
      <c r="DI18" s="666"/>
      <c r="DJ18" s="666"/>
      <c r="DK18" s="666"/>
      <c r="DL18" s="666"/>
      <c r="DM18" s="666"/>
      <c r="DN18" s="666"/>
      <c r="DO18" s="666"/>
      <c r="DP18" s="667"/>
      <c r="DQ18" s="674" t="s">
        <v>524</v>
      </c>
      <c r="DR18" s="666"/>
      <c r="DS18" s="666"/>
      <c r="DT18" s="666"/>
      <c r="DU18" s="666"/>
      <c r="DV18" s="666"/>
      <c r="DW18" s="666"/>
      <c r="DX18" s="666"/>
      <c r="DY18" s="666"/>
      <c r="DZ18" s="666"/>
      <c r="EA18" s="666"/>
      <c r="EB18" s="666"/>
      <c r="EC18" s="675"/>
    </row>
    <row r="19" spans="2:133" ht="11.25" customHeight="1" x14ac:dyDescent="0.15">
      <c r="B19" s="662" t="s">
        <v>572</v>
      </c>
      <c r="C19" s="663"/>
      <c r="D19" s="663"/>
      <c r="E19" s="663"/>
      <c r="F19" s="663"/>
      <c r="G19" s="663"/>
      <c r="H19" s="663"/>
      <c r="I19" s="663"/>
      <c r="J19" s="663"/>
      <c r="K19" s="663"/>
      <c r="L19" s="663"/>
      <c r="M19" s="663"/>
      <c r="N19" s="663"/>
      <c r="O19" s="663"/>
      <c r="P19" s="663"/>
      <c r="Q19" s="664"/>
      <c r="R19" s="665">
        <v>694</v>
      </c>
      <c r="S19" s="666"/>
      <c r="T19" s="666"/>
      <c r="U19" s="666"/>
      <c r="V19" s="666"/>
      <c r="W19" s="666"/>
      <c r="X19" s="666"/>
      <c r="Y19" s="667"/>
      <c r="Z19" s="668">
        <v>0</v>
      </c>
      <c r="AA19" s="668"/>
      <c r="AB19" s="668"/>
      <c r="AC19" s="668"/>
      <c r="AD19" s="669">
        <v>694</v>
      </c>
      <c r="AE19" s="669"/>
      <c r="AF19" s="669"/>
      <c r="AG19" s="669"/>
      <c r="AH19" s="669"/>
      <c r="AI19" s="669"/>
      <c r="AJ19" s="669"/>
      <c r="AK19" s="669"/>
      <c r="AL19" s="670">
        <v>0</v>
      </c>
      <c r="AM19" s="671"/>
      <c r="AN19" s="671"/>
      <c r="AO19" s="672"/>
      <c r="AP19" s="662" t="s">
        <v>253</v>
      </c>
      <c r="AQ19" s="663"/>
      <c r="AR19" s="663"/>
      <c r="AS19" s="663"/>
      <c r="AT19" s="663"/>
      <c r="AU19" s="663"/>
      <c r="AV19" s="663"/>
      <c r="AW19" s="663"/>
      <c r="AX19" s="663"/>
      <c r="AY19" s="663"/>
      <c r="AZ19" s="663"/>
      <c r="BA19" s="663"/>
      <c r="BB19" s="663"/>
      <c r="BC19" s="663"/>
      <c r="BD19" s="663"/>
      <c r="BE19" s="663"/>
      <c r="BF19" s="664"/>
      <c r="BG19" s="665" t="s">
        <v>515</v>
      </c>
      <c r="BH19" s="666"/>
      <c r="BI19" s="666"/>
      <c r="BJ19" s="666"/>
      <c r="BK19" s="666"/>
      <c r="BL19" s="666"/>
      <c r="BM19" s="666"/>
      <c r="BN19" s="667"/>
      <c r="BO19" s="668" t="s">
        <v>524</v>
      </c>
      <c r="BP19" s="668"/>
      <c r="BQ19" s="668"/>
      <c r="BR19" s="668"/>
      <c r="BS19" s="669" t="s">
        <v>524</v>
      </c>
      <c r="BT19" s="669"/>
      <c r="BU19" s="669"/>
      <c r="BV19" s="669"/>
      <c r="BW19" s="669"/>
      <c r="BX19" s="669"/>
      <c r="BY19" s="669"/>
      <c r="BZ19" s="669"/>
      <c r="CA19" s="669"/>
      <c r="CB19" s="673"/>
      <c r="CD19" s="680" t="s">
        <v>571</v>
      </c>
      <c r="CE19" s="681"/>
      <c r="CF19" s="681"/>
      <c r="CG19" s="681"/>
      <c r="CH19" s="681"/>
      <c r="CI19" s="681"/>
      <c r="CJ19" s="681"/>
      <c r="CK19" s="681"/>
      <c r="CL19" s="681"/>
      <c r="CM19" s="681"/>
      <c r="CN19" s="681"/>
      <c r="CO19" s="681"/>
      <c r="CP19" s="681"/>
      <c r="CQ19" s="682"/>
      <c r="CR19" s="665" t="s">
        <v>524</v>
      </c>
      <c r="CS19" s="666"/>
      <c r="CT19" s="666"/>
      <c r="CU19" s="666"/>
      <c r="CV19" s="666"/>
      <c r="CW19" s="666"/>
      <c r="CX19" s="666"/>
      <c r="CY19" s="667"/>
      <c r="CZ19" s="668" t="s">
        <v>524</v>
      </c>
      <c r="DA19" s="668"/>
      <c r="DB19" s="668"/>
      <c r="DC19" s="668"/>
      <c r="DD19" s="674" t="s">
        <v>524</v>
      </c>
      <c r="DE19" s="666"/>
      <c r="DF19" s="666"/>
      <c r="DG19" s="666"/>
      <c r="DH19" s="666"/>
      <c r="DI19" s="666"/>
      <c r="DJ19" s="666"/>
      <c r="DK19" s="666"/>
      <c r="DL19" s="666"/>
      <c r="DM19" s="666"/>
      <c r="DN19" s="666"/>
      <c r="DO19" s="666"/>
      <c r="DP19" s="667"/>
      <c r="DQ19" s="674" t="s">
        <v>524</v>
      </c>
      <c r="DR19" s="666"/>
      <c r="DS19" s="666"/>
      <c r="DT19" s="666"/>
      <c r="DU19" s="666"/>
      <c r="DV19" s="666"/>
      <c r="DW19" s="666"/>
      <c r="DX19" s="666"/>
      <c r="DY19" s="666"/>
      <c r="DZ19" s="666"/>
      <c r="EA19" s="666"/>
      <c r="EB19" s="666"/>
      <c r="EC19" s="675"/>
    </row>
    <row r="20" spans="2:133" ht="11.25" customHeight="1" x14ac:dyDescent="0.15">
      <c r="B20" s="662" t="s">
        <v>254</v>
      </c>
      <c r="C20" s="663"/>
      <c r="D20" s="663"/>
      <c r="E20" s="663"/>
      <c r="F20" s="663"/>
      <c r="G20" s="663"/>
      <c r="H20" s="663"/>
      <c r="I20" s="663"/>
      <c r="J20" s="663"/>
      <c r="K20" s="663"/>
      <c r="L20" s="663"/>
      <c r="M20" s="663"/>
      <c r="N20" s="663"/>
      <c r="O20" s="663"/>
      <c r="P20" s="663"/>
      <c r="Q20" s="664"/>
      <c r="R20" s="665">
        <v>549</v>
      </c>
      <c r="S20" s="666"/>
      <c r="T20" s="666"/>
      <c r="U20" s="666"/>
      <c r="V20" s="666"/>
      <c r="W20" s="666"/>
      <c r="X20" s="666"/>
      <c r="Y20" s="667"/>
      <c r="Z20" s="668">
        <v>0</v>
      </c>
      <c r="AA20" s="668"/>
      <c r="AB20" s="668"/>
      <c r="AC20" s="668"/>
      <c r="AD20" s="669">
        <v>549</v>
      </c>
      <c r="AE20" s="669"/>
      <c r="AF20" s="669"/>
      <c r="AG20" s="669"/>
      <c r="AH20" s="669"/>
      <c r="AI20" s="669"/>
      <c r="AJ20" s="669"/>
      <c r="AK20" s="669"/>
      <c r="AL20" s="670">
        <v>0</v>
      </c>
      <c r="AM20" s="671"/>
      <c r="AN20" s="671"/>
      <c r="AO20" s="672"/>
      <c r="AP20" s="662" t="s">
        <v>570</v>
      </c>
      <c r="AQ20" s="663"/>
      <c r="AR20" s="663"/>
      <c r="AS20" s="663"/>
      <c r="AT20" s="663"/>
      <c r="AU20" s="663"/>
      <c r="AV20" s="663"/>
      <c r="AW20" s="663"/>
      <c r="AX20" s="663"/>
      <c r="AY20" s="663"/>
      <c r="AZ20" s="663"/>
      <c r="BA20" s="663"/>
      <c r="BB20" s="663"/>
      <c r="BC20" s="663"/>
      <c r="BD20" s="663"/>
      <c r="BE20" s="663"/>
      <c r="BF20" s="664"/>
      <c r="BG20" s="665" t="s">
        <v>524</v>
      </c>
      <c r="BH20" s="666"/>
      <c r="BI20" s="666"/>
      <c r="BJ20" s="666"/>
      <c r="BK20" s="666"/>
      <c r="BL20" s="666"/>
      <c r="BM20" s="666"/>
      <c r="BN20" s="667"/>
      <c r="BO20" s="668" t="s">
        <v>524</v>
      </c>
      <c r="BP20" s="668"/>
      <c r="BQ20" s="668"/>
      <c r="BR20" s="668"/>
      <c r="BS20" s="669" t="s">
        <v>569</v>
      </c>
      <c r="BT20" s="669"/>
      <c r="BU20" s="669"/>
      <c r="BV20" s="669"/>
      <c r="BW20" s="669"/>
      <c r="BX20" s="669"/>
      <c r="BY20" s="669"/>
      <c r="BZ20" s="669"/>
      <c r="CA20" s="669"/>
      <c r="CB20" s="673"/>
      <c r="CD20" s="680" t="s">
        <v>255</v>
      </c>
      <c r="CE20" s="681"/>
      <c r="CF20" s="681"/>
      <c r="CG20" s="681"/>
      <c r="CH20" s="681"/>
      <c r="CI20" s="681"/>
      <c r="CJ20" s="681"/>
      <c r="CK20" s="681"/>
      <c r="CL20" s="681"/>
      <c r="CM20" s="681"/>
      <c r="CN20" s="681"/>
      <c r="CO20" s="681"/>
      <c r="CP20" s="681"/>
      <c r="CQ20" s="682"/>
      <c r="CR20" s="665">
        <v>3459843</v>
      </c>
      <c r="CS20" s="666"/>
      <c r="CT20" s="666"/>
      <c r="CU20" s="666"/>
      <c r="CV20" s="666"/>
      <c r="CW20" s="666"/>
      <c r="CX20" s="666"/>
      <c r="CY20" s="667"/>
      <c r="CZ20" s="668">
        <v>100</v>
      </c>
      <c r="DA20" s="668"/>
      <c r="DB20" s="668"/>
      <c r="DC20" s="668"/>
      <c r="DD20" s="674">
        <v>252483</v>
      </c>
      <c r="DE20" s="666"/>
      <c r="DF20" s="666"/>
      <c r="DG20" s="666"/>
      <c r="DH20" s="666"/>
      <c r="DI20" s="666"/>
      <c r="DJ20" s="666"/>
      <c r="DK20" s="666"/>
      <c r="DL20" s="666"/>
      <c r="DM20" s="666"/>
      <c r="DN20" s="666"/>
      <c r="DO20" s="666"/>
      <c r="DP20" s="667"/>
      <c r="DQ20" s="674">
        <v>2697701</v>
      </c>
      <c r="DR20" s="666"/>
      <c r="DS20" s="666"/>
      <c r="DT20" s="666"/>
      <c r="DU20" s="666"/>
      <c r="DV20" s="666"/>
      <c r="DW20" s="666"/>
      <c r="DX20" s="666"/>
      <c r="DY20" s="666"/>
      <c r="DZ20" s="666"/>
      <c r="EA20" s="666"/>
      <c r="EB20" s="666"/>
      <c r="EC20" s="675"/>
    </row>
    <row r="21" spans="2:133" ht="11.25" customHeight="1" x14ac:dyDescent="0.15">
      <c r="B21" s="662" t="s">
        <v>256</v>
      </c>
      <c r="C21" s="663"/>
      <c r="D21" s="663"/>
      <c r="E21" s="663"/>
      <c r="F21" s="663"/>
      <c r="G21" s="663"/>
      <c r="H21" s="663"/>
      <c r="I21" s="663"/>
      <c r="J21" s="663"/>
      <c r="K21" s="663"/>
      <c r="L21" s="663"/>
      <c r="M21" s="663"/>
      <c r="N21" s="663"/>
      <c r="O21" s="663"/>
      <c r="P21" s="663"/>
      <c r="Q21" s="664"/>
      <c r="R21" s="665">
        <v>170</v>
      </c>
      <c r="S21" s="666"/>
      <c r="T21" s="666"/>
      <c r="U21" s="666"/>
      <c r="V21" s="666"/>
      <c r="W21" s="666"/>
      <c r="X21" s="666"/>
      <c r="Y21" s="667"/>
      <c r="Z21" s="668">
        <v>0</v>
      </c>
      <c r="AA21" s="668"/>
      <c r="AB21" s="668"/>
      <c r="AC21" s="668"/>
      <c r="AD21" s="669">
        <v>170</v>
      </c>
      <c r="AE21" s="669"/>
      <c r="AF21" s="669"/>
      <c r="AG21" s="669"/>
      <c r="AH21" s="669"/>
      <c r="AI21" s="669"/>
      <c r="AJ21" s="669"/>
      <c r="AK21" s="669"/>
      <c r="AL21" s="670">
        <v>0</v>
      </c>
      <c r="AM21" s="671"/>
      <c r="AN21" s="671"/>
      <c r="AO21" s="672"/>
      <c r="AP21" s="684" t="s">
        <v>568</v>
      </c>
      <c r="AQ21" s="685"/>
      <c r="AR21" s="685"/>
      <c r="AS21" s="685"/>
      <c r="AT21" s="685"/>
      <c r="AU21" s="685"/>
      <c r="AV21" s="685"/>
      <c r="AW21" s="685"/>
      <c r="AX21" s="685"/>
      <c r="AY21" s="685"/>
      <c r="AZ21" s="685"/>
      <c r="BA21" s="685"/>
      <c r="BB21" s="685"/>
      <c r="BC21" s="685"/>
      <c r="BD21" s="685"/>
      <c r="BE21" s="685"/>
      <c r="BF21" s="686"/>
      <c r="BG21" s="665" t="s">
        <v>524</v>
      </c>
      <c r="BH21" s="666"/>
      <c r="BI21" s="666"/>
      <c r="BJ21" s="666"/>
      <c r="BK21" s="666"/>
      <c r="BL21" s="666"/>
      <c r="BM21" s="666"/>
      <c r="BN21" s="667"/>
      <c r="BO21" s="668" t="s">
        <v>524</v>
      </c>
      <c r="BP21" s="668"/>
      <c r="BQ21" s="668"/>
      <c r="BR21" s="668"/>
      <c r="BS21" s="669" t="s">
        <v>524</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567</v>
      </c>
      <c r="C22" s="702"/>
      <c r="D22" s="702"/>
      <c r="E22" s="702"/>
      <c r="F22" s="702"/>
      <c r="G22" s="702"/>
      <c r="H22" s="702"/>
      <c r="I22" s="702"/>
      <c r="J22" s="702"/>
      <c r="K22" s="702"/>
      <c r="L22" s="702"/>
      <c r="M22" s="702"/>
      <c r="N22" s="702"/>
      <c r="O22" s="702"/>
      <c r="P22" s="702"/>
      <c r="Q22" s="703"/>
      <c r="R22" s="665">
        <v>1463</v>
      </c>
      <c r="S22" s="666"/>
      <c r="T22" s="666"/>
      <c r="U22" s="666"/>
      <c r="V22" s="666"/>
      <c r="W22" s="666"/>
      <c r="X22" s="666"/>
      <c r="Y22" s="667"/>
      <c r="Z22" s="668">
        <v>0</v>
      </c>
      <c r="AA22" s="668"/>
      <c r="AB22" s="668"/>
      <c r="AC22" s="668"/>
      <c r="AD22" s="669">
        <v>1463</v>
      </c>
      <c r="AE22" s="669"/>
      <c r="AF22" s="669"/>
      <c r="AG22" s="669"/>
      <c r="AH22" s="669"/>
      <c r="AI22" s="669"/>
      <c r="AJ22" s="669"/>
      <c r="AK22" s="669"/>
      <c r="AL22" s="670">
        <v>0.10000000149011612</v>
      </c>
      <c r="AM22" s="671"/>
      <c r="AN22" s="671"/>
      <c r="AO22" s="672"/>
      <c r="AP22" s="684" t="s">
        <v>566</v>
      </c>
      <c r="AQ22" s="685"/>
      <c r="AR22" s="685"/>
      <c r="AS22" s="685"/>
      <c r="AT22" s="685"/>
      <c r="AU22" s="685"/>
      <c r="AV22" s="685"/>
      <c r="AW22" s="685"/>
      <c r="AX22" s="685"/>
      <c r="AY22" s="685"/>
      <c r="AZ22" s="685"/>
      <c r="BA22" s="685"/>
      <c r="BB22" s="685"/>
      <c r="BC22" s="685"/>
      <c r="BD22" s="685"/>
      <c r="BE22" s="685"/>
      <c r="BF22" s="686"/>
      <c r="BG22" s="665" t="s">
        <v>524</v>
      </c>
      <c r="BH22" s="666"/>
      <c r="BI22" s="666"/>
      <c r="BJ22" s="666"/>
      <c r="BK22" s="666"/>
      <c r="BL22" s="666"/>
      <c r="BM22" s="666"/>
      <c r="BN22" s="667"/>
      <c r="BO22" s="668" t="s">
        <v>524</v>
      </c>
      <c r="BP22" s="668"/>
      <c r="BQ22" s="668"/>
      <c r="BR22" s="668"/>
      <c r="BS22" s="669" t="s">
        <v>524</v>
      </c>
      <c r="BT22" s="669"/>
      <c r="BU22" s="669"/>
      <c r="BV22" s="669"/>
      <c r="BW22" s="669"/>
      <c r="BX22" s="669"/>
      <c r="BY22" s="669"/>
      <c r="BZ22" s="669"/>
      <c r="CA22" s="669"/>
      <c r="CB22" s="673"/>
      <c r="CD22" s="647" t="s">
        <v>257</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258</v>
      </c>
      <c r="C23" s="663"/>
      <c r="D23" s="663"/>
      <c r="E23" s="663"/>
      <c r="F23" s="663"/>
      <c r="G23" s="663"/>
      <c r="H23" s="663"/>
      <c r="I23" s="663"/>
      <c r="J23" s="663"/>
      <c r="K23" s="663"/>
      <c r="L23" s="663"/>
      <c r="M23" s="663"/>
      <c r="N23" s="663"/>
      <c r="O23" s="663"/>
      <c r="P23" s="663"/>
      <c r="Q23" s="664"/>
      <c r="R23" s="665">
        <v>2037352</v>
      </c>
      <c r="S23" s="666"/>
      <c r="T23" s="666"/>
      <c r="U23" s="666"/>
      <c r="V23" s="666"/>
      <c r="W23" s="666"/>
      <c r="X23" s="666"/>
      <c r="Y23" s="667"/>
      <c r="Z23" s="668">
        <v>52.9</v>
      </c>
      <c r="AA23" s="668"/>
      <c r="AB23" s="668"/>
      <c r="AC23" s="668"/>
      <c r="AD23" s="669">
        <v>1872012</v>
      </c>
      <c r="AE23" s="669"/>
      <c r="AF23" s="669"/>
      <c r="AG23" s="669"/>
      <c r="AH23" s="669"/>
      <c r="AI23" s="669"/>
      <c r="AJ23" s="669"/>
      <c r="AK23" s="669"/>
      <c r="AL23" s="670">
        <v>80.5</v>
      </c>
      <c r="AM23" s="671"/>
      <c r="AN23" s="671"/>
      <c r="AO23" s="672"/>
      <c r="AP23" s="684" t="s">
        <v>565</v>
      </c>
      <c r="AQ23" s="685"/>
      <c r="AR23" s="685"/>
      <c r="AS23" s="685"/>
      <c r="AT23" s="685"/>
      <c r="AU23" s="685"/>
      <c r="AV23" s="685"/>
      <c r="AW23" s="685"/>
      <c r="AX23" s="685"/>
      <c r="AY23" s="685"/>
      <c r="AZ23" s="685"/>
      <c r="BA23" s="685"/>
      <c r="BB23" s="685"/>
      <c r="BC23" s="685"/>
      <c r="BD23" s="685"/>
      <c r="BE23" s="685"/>
      <c r="BF23" s="686"/>
      <c r="BG23" s="665" t="s">
        <v>524</v>
      </c>
      <c r="BH23" s="666"/>
      <c r="BI23" s="666"/>
      <c r="BJ23" s="666"/>
      <c r="BK23" s="666"/>
      <c r="BL23" s="666"/>
      <c r="BM23" s="666"/>
      <c r="BN23" s="667"/>
      <c r="BO23" s="668" t="s">
        <v>552</v>
      </c>
      <c r="BP23" s="668"/>
      <c r="BQ23" s="668"/>
      <c r="BR23" s="668"/>
      <c r="BS23" s="669" t="s">
        <v>524</v>
      </c>
      <c r="BT23" s="669"/>
      <c r="BU23" s="669"/>
      <c r="BV23" s="669"/>
      <c r="BW23" s="669"/>
      <c r="BX23" s="669"/>
      <c r="BY23" s="669"/>
      <c r="BZ23" s="669"/>
      <c r="CA23" s="669"/>
      <c r="CB23" s="673"/>
      <c r="CD23" s="647" t="s">
        <v>221</v>
      </c>
      <c r="CE23" s="648"/>
      <c r="CF23" s="648"/>
      <c r="CG23" s="648"/>
      <c r="CH23" s="648"/>
      <c r="CI23" s="648"/>
      <c r="CJ23" s="648"/>
      <c r="CK23" s="648"/>
      <c r="CL23" s="648"/>
      <c r="CM23" s="648"/>
      <c r="CN23" s="648"/>
      <c r="CO23" s="648"/>
      <c r="CP23" s="648"/>
      <c r="CQ23" s="649"/>
      <c r="CR23" s="647" t="s">
        <v>259</v>
      </c>
      <c r="CS23" s="648"/>
      <c r="CT23" s="648"/>
      <c r="CU23" s="648"/>
      <c r="CV23" s="648"/>
      <c r="CW23" s="648"/>
      <c r="CX23" s="648"/>
      <c r="CY23" s="649"/>
      <c r="CZ23" s="647" t="s">
        <v>564</v>
      </c>
      <c r="DA23" s="648"/>
      <c r="DB23" s="648"/>
      <c r="DC23" s="649"/>
      <c r="DD23" s="647" t="s">
        <v>563</v>
      </c>
      <c r="DE23" s="648"/>
      <c r="DF23" s="648"/>
      <c r="DG23" s="648"/>
      <c r="DH23" s="648"/>
      <c r="DI23" s="648"/>
      <c r="DJ23" s="648"/>
      <c r="DK23" s="649"/>
      <c r="DL23" s="696" t="s">
        <v>260</v>
      </c>
      <c r="DM23" s="697"/>
      <c r="DN23" s="697"/>
      <c r="DO23" s="697"/>
      <c r="DP23" s="697"/>
      <c r="DQ23" s="697"/>
      <c r="DR23" s="697"/>
      <c r="DS23" s="697"/>
      <c r="DT23" s="697"/>
      <c r="DU23" s="697"/>
      <c r="DV23" s="698"/>
      <c r="DW23" s="647" t="s">
        <v>261</v>
      </c>
      <c r="DX23" s="648"/>
      <c r="DY23" s="648"/>
      <c r="DZ23" s="648"/>
      <c r="EA23" s="648"/>
      <c r="EB23" s="648"/>
      <c r="EC23" s="649"/>
    </row>
    <row r="24" spans="2:133" ht="11.25" customHeight="1" x14ac:dyDescent="0.15">
      <c r="B24" s="662" t="s">
        <v>562</v>
      </c>
      <c r="C24" s="663"/>
      <c r="D24" s="663"/>
      <c r="E24" s="663"/>
      <c r="F24" s="663"/>
      <c r="G24" s="663"/>
      <c r="H24" s="663"/>
      <c r="I24" s="663"/>
      <c r="J24" s="663"/>
      <c r="K24" s="663"/>
      <c r="L24" s="663"/>
      <c r="M24" s="663"/>
      <c r="N24" s="663"/>
      <c r="O24" s="663"/>
      <c r="P24" s="663"/>
      <c r="Q24" s="664"/>
      <c r="R24" s="665">
        <v>1872012</v>
      </c>
      <c r="S24" s="666"/>
      <c r="T24" s="666"/>
      <c r="U24" s="666"/>
      <c r="V24" s="666"/>
      <c r="W24" s="666"/>
      <c r="X24" s="666"/>
      <c r="Y24" s="667"/>
      <c r="Z24" s="668">
        <v>48.6</v>
      </c>
      <c r="AA24" s="668"/>
      <c r="AB24" s="668"/>
      <c r="AC24" s="668"/>
      <c r="AD24" s="669">
        <v>1872012</v>
      </c>
      <c r="AE24" s="669"/>
      <c r="AF24" s="669"/>
      <c r="AG24" s="669"/>
      <c r="AH24" s="669"/>
      <c r="AI24" s="669"/>
      <c r="AJ24" s="669"/>
      <c r="AK24" s="669"/>
      <c r="AL24" s="670">
        <v>80.5</v>
      </c>
      <c r="AM24" s="671"/>
      <c r="AN24" s="671"/>
      <c r="AO24" s="672"/>
      <c r="AP24" s="684" t="s">
        <v>561</v>
      </c>
      <c r="AQ24" s="685"/>
      <c r="AR24" s="685"/>
      <c r="AS24" s="685"/>
      <c r="AT24" s="685"/>
      <c r="AU24" s="685"/>
      <c r="AV24" s="685"/>
      <c r="AW24" s="685"/>
      <c r="AX24" s="685"/>
      <c r="AY24" s="685"/>
      <c r="AZ24" s="685"/>
      <c r="BA24" s="685"/>
      <c r="BB24" s="685"/>
      <c r="BC24" s="685"/>
      <c r="BD24" s="685"/>
      <c r="BE24" s="685"/>
      <c r="BF24" s="686"/>
      <c r="BG24" s="665" t="s">
        <v>524</v>
      </c>
      <c r="BH24" s="666"/>
      <c r="BI24" s="666"/>
      <c r="BJ24" s="666"/>
      <c r="BK24" s="666"/>
      <c r="BL24" s="666"/>
      <c r="BM24" s="666"/>
      <c r="BN24" s="667"/>
      <c r="BO24" s="668" t="s">
        <v>516</v>
      </c>
      <c r="BP24" s="668"/>
      <c r="BQ24" s="668"/>
      <c r="BR24" s="668"/>
      <c r="BS24" s="669" t="s">
        <v>524</v>
      </c>
      <c r="BT24" s="669"/>
      <c r="BU24" s="669"/>
      <c r="BV24" s="669"/>
      <c r="BW24" s="669"/>
      <c r="BX24" s="669"/>
      <c r="BY24" s="669"/>
      <c r="BZ24" s="669"/>
      <c r="CA24" s="669"/>
      <c r="CB24" s="673"/>
      <c r="CD24" s="676" t="s">
        <v>262</v>
      </c>
      <c r="CE24" s="677"/>
      <c r="CF24" s="677"/>
      <c r="CG24" s="677"/>
      <c r="CH24" s="677"/>
      <c r="CI24" s="677"/>
      <c r="CJ24" s="677"/>
      <c r="CK24" s="677"/>
      <c r="CL24" s="677"/>
      <c r="CM24" s="677"/>
      <c r="CN24" s="677"/>
      <c r="CO24" s="677"/>
      <c r="CP24" s="677"/>
      <c r="CQ24" s="678"/>
      <c r="CR24" s="654">
        <v>1529275</v>
      </c>
      <c r="CS24" s="655"/>
      <c r="CT24" s="655"/>
      <c r="CU24" s="655"/>
      <c r="CV24" s="655"/>
      <c r="CW24" s="655"/>
      <c r="CX24" s="655"/>
      <c r="CY24" s="656"/>
      <c r="CZ24" s="659">
        <v>44.2</v>
      </c>
      <c r="DA24" s="660"/>
      <c r="DB24" s="660"/>
      <c r="DC24" s="679"/>
      <c r="DD24" s="707">
        <v>1248383</v>
      </c>
      <c r="DE24" s="655"/>
      <c r="DF24" s="655"/>
      <c r="DG24" s="655"/>
      <c r="DH24" s="655"/>
      <c r="DI24" s="655"/>
      <c r="DJ24" s="655"/>
      <c r="DK24" s="656"/>
      <c r="DL24" s="707">
        <v>1189331</v>
      </c>
      <c r="DM24" s="655"/>
      <c r="DN24" s="655"/>
      <c r="DO24" s="655"/>
      <c r="DP24" s="655"/>
      <c r="DQ24" s="655"/>
      <c r="DR24" s="655"/>
      <c r="DS24" s="655"/>
      <c r="DT24" s="655"/>
      <c r="DU24" s="655"/>
      <c r="DV24" s="656"/>
      <c r="DW24" s="659">
        <v>49.6</v>
      </c>
      <c r="DX24" s="660"/>
      <c r="DY24" s="660"/>
      <c r="DZ24" s="660"/>
      <c r="EA24" s="660"/>
      <c r="EB24" s="660"/>
      <c r="EC24" s="661"/>
    </row>
    <row r="25" spans="2:133" ht="11.25" customHeight="1" x14ac:dyDescent="0.15">
      <c r="B25" s="662" t="s">
        <v>560</v>
      </c>
      <c r="C25" s="663"/>
      <c r="D25" s="663"/>
      <c r="E25" s="663"/>
      <c r="F25" s="663"/>
      <c r="G25" s="663"/>
      <c r="H25" s="663"/>
      <c r="I25" s="663"/>
      <c r="J25" s="663"/>
      <c r="K25" s="663"/>
      <c r="L25" s="663"/>
      <c r="M25" s="663"/>
      <c r="N25" s="663"/>
      <c r="O25" s="663"/>
      <c r="P25" s="663"/>
      <c r="Q25" s="664"/>
      <c r="R25" s="665">
        <v>165340</v>
      </c>
      <c r="S25" s="666"/>
      <c r="T25" s="666"/>
      <c r="U25" s="666"/>
      <c r="V25" s="666"/>
      <c r="W25" s="666"/>
      <c r="X25" s="666"/>
      <c r="Y25" s="667"/>
      <c r="Z25" s="668">
        <v>4.3</v>
      </c>
      <c r="AA25" s="668"/>
      <c r="AB25" s="668"/>
      <c r="AC25" s="668"/>
      <c r="AD25" s="669" t="s">
        <v>552</v>
      </c>
      <c r="AE25" s="669"/>
      <c r="AF25" s="669"/>
      <c r="AG25" s="669"/>
      <c r="AH25" s="669"/>
      <c r="AI25" s="669"/>
      <c r="AJ25" s="669"/>
      <c r="AK25" s="669"/>
      <c r="AL25" s="670" t="s">
        <v>556</v>
      </c>
      <c r="AM25" s="671"/>
      <c r="AN25" s="671"/>
      <c r="AO25" s="672"/>
      <c r="AP25" s="684" t="s">
        <v>559</v>
      </c>
      <c r="AQ25" s="685"/>
      <c r="AR25" s="685"/>
      <c r="AS25" s="685"/>
      <c r="AT25" s="685"/>
      <c r="AU25" s="685"/>
      <c r="AV25" s="685"/>
      <c r="AW25" s="685"/>
      <c r="AX25" s="685"/>
      <c r="AY25" s="685"/>
      <c r="AZ25" s="685"/>
      <c r="BA25" s="685"/>
      <c r="BB25" s="685"/>
      <c r="BC25" s="685"/>
      <c r="BD25" s="685"/>
      <c r="BE25" s="685"/>
      <c r="BF25" s="686"/>
      <c r="BG25" s="665" t="s">
        <v>524</v>
      </c>
      <c r="BH25" s="666"/>
      <c r="BI25" s="666"/>
      <c r="BJ25" s="666"/>
      <c r="BK25" s="666"/>
      <c r="BL25" s="666"/>
      <c r="BM25" s="666"/>
      <c r="BN25" s="667"/>
      <c r="BO25" s="668" t="s">
        <v>524</v>
      </c>
      <c r="BP25" s="668"/>
      <c r="BQ25" s="668"/>
      <c r="BR25" s="668"/>
      <c r="BS25" s="669" t="s">
        <v>524</v>
      </c>
      <c r="BT25" s="669"/>
      <c r="BU25" s="669"/>
      <c r="BV25" s="669"/>
      <c r="BW25" s="669"/>
      <c r="BX25" s="669"/>
      <c r="BY25" s="669"/>
      <c r="BZ25" s="669"/>
      <c r="CA25" s="669"/>
      <c r="CB25" s="673"/>
      <c r="CD25" s="680" t="s">
        <v>558</v>
      </c>
      <c r="CE25" s="681"/>
      <c r="CF25" s="681"/>
      <c r="CG25" s="681"/>
      <c r="CH25" s="681"/>
      <c r="CI25" s="681"/>
      <c r="CJ25" s="681"/>
      <c r="CK25" s="681"/>
      <c r="CL25" s="681"/>
      <c r="CM25" s="681"/>
      <c r="CN25" s="681"/>
      <c r="CO25" s="681"/>
      <c r="CP25" s="681"/>
      <c r="CQ25" s="682"/>
      <c r="CR25" s="665">
        <v>733231</v>
      </c>
      <c r="CS25" s="704"/>
      <c r="CT25" s="704"/>
      <c r="CU25" s="704"/>
      <c r="CV25" s="704"/>
      <c r="CW25" s="704"/>
      <c r="CX25" s="704"/>
      <c r="CY25" s="705"/>
      <c r="CZ25" s="670">
        <v>21.2</v>
      </c>
      <c r="DA25" s="699"/>
      <c r="DB25" s="699"/>
      <c r="DC25" s="706"/>
      <c r="DD25" s="674">
        <v>694534</v>
      </c>
      <c r="DE25" s="704"/>
      <c r="DF25" s="704"/>
      <c r="DG25" s="704"/>
      <c r="DH25" s="704"/>
      <c r="DI25" s="704"/>
      <c r="DJ25" s="704"/>
      <c r="DK25" s="705"/>
      <c r="DL25" s="674">
        <v>637100</v>
      </c>
      <c r="DM25" s="704"/>
      <c r="DN25" s="704"/>
      <c r="DO25" s="704"/>
      <c r="DP25" s="704"/>
      <c r="DQ25" s="704"/>
      <c r="DR25" s="704"/>
      <c r="DS25" s="704"/>
      <c r="DT25" s="704"/>
      <c r="DU25" s="704"/>
      <c r="DV25" s="705"/>
      <c r="DW25" s="670">
        <v>26.5</v>
      </c>
      <c r="DX25" s="699"/>
      <c r="DY25" s="699"/>
      <c r="DZ25" s="699"/>
      <c r="EA25" s="699"/>
      <c r="EB25" s="699"/>
      <c r="EC25" s="700"/>
    </row>
    <row r="26" spans="2:133" ht="11.25" customHeight="1" x14ac:dyDescent="0.15">
      <c r="B26" s="662" t="s">
        <v>557</v>
      </c>
      <c r="C26" s="663"/>
      <c r="D26" s="663"/>
      <c r="E26" s="663"/>
      <c r="F26" s="663"/>
      <c r="G26" s="663"/>
      <c r="H26" s="663"/>
      <c r="I26" s="663"/>
      <c r="J26" s="663"/>
      <c r="K26" s="663"/>
      <c r="L26" s="663"/>
      <c r="M26" s="663"/>
      <c r="N26" s="663"/>
      <c r="O26" s="663"/>
      <c r="P26" s="663"/>
      <c r="Q26" s="664"/>
      <c r="R26" s="665" t="s">
        <v>524</v>
      </c>
      <c r="S26" s="666"/>
      <c r="T26" s="666"/>
      <c r="U26" s="666"/>
      <c r="V26" s="666"/>
      <c r="W26" s="666"/>
      <c r="X26" s="666"/>
      <c r="Y26" s="667"/>
      <c r="Z26" s="668" t="s">
        <v>524</v>
      </c>
      <c r="AA26" s="668"/>
      <c r="AB26" s="668"/>
      <c r="AC26" s="668"/>
      <c r="AD26" s="669" t="s">
        <v>556</v>
      </c>
      <c r="AE26" s="669"/>
      <c r="AF26" s="669"/>
      <c r="AG26" s="669"/>
      <c r="AH26" s="669"/>
      <c r="AI26" s="669"/>
      <c r="AJ26" s="669"/>
      <c r="AK26" s="669"/>
      <c r="AL26" s="670" t="s">
        <v>524</v>
      </c>
      <c r="AM26" s="671"/>
      <c r="AN26" s="671"/>
      <c r="AO26" s="672"/>
      <c r="AP26" s="684" t="s">
        <v>263</v>
      </c>
      <c r="AQ26" s="714"/>
      <c r="AR26" s="714"/>
      <c r="AS26" s="714"/>
      <c r="AT26" s="714"/>
      <c r="AU26" s="714"/>
      <c r="AV26" s="714"/>
      <c r="AW26" s="714"/>
      <c r="AX26" s="714"/>
      <c r="AY26" s="714"/>
      <c r="AZ26" s="714"/>
      <c r="BA26" s="714"/>
      <c r="BB26" s="714"/>
      <c r="BC26" s="714"/>
      <c r="BD26" s="714"/>
      <c r="BE26" s="714"/>
      <c r="BF26" s="686"/>
      <c r="BG26" s="665" t="s">
        <v>515</v>
      </c>
      <c r="BH26" s="666"/>
      <c r="BI26" s="666"/>
      <c r="BJ26" s="666"/>
      <c r="BK26" s="666"/>
      <c r="BL26" s="666"/>
      <c r="BM26" s="666"/>
      <c r="BN26" s="667"/>
      <c r="BO26" s="668" t="s">
        <v>552</v>
      </c>
      <c r="BP26" s="668"/>
      <c r="BQ26" s="668"/>
      <c r="BR26" s="668"/>
      <c r="BS26" s="669" t="s">
        <v>524</v>
      </c>
      <c r="BT26" s="669"/>
      <c r="BU26" s="669"/>
      <c r="BV26" s="669"/>
      <c r="BW26" s="669"/>
      <c r="BX26" s="669"/>
      <c r="BY26" s="669"/>
      <c r="BZ26" s="669"/>
      <c r="CA26" s="669"/>
      <c r="CB26" s="673"/>
      <c r="CD26" s="680" t="s">
        <v>264</v>
      </c>
      <c r="CE26" s="681"/>
      <c r="CF26" s="681"/>
      <c r="CG26" s="681"/>
      <c r="CH26" s="681"/>
      <c r="CI26" s="681"/>
      <c r="CJ26" s="681"/>
      <c r="CK26" s="681"/>
      <c r="CL26" s="681"/>
      <c r="CM26" s="681"/>
      <c r="CN26" s="681"/>
      <c r="CO26" s="681"/>
      <c r="CP26" s="681"/>
      <c r="CQ26" s="682"/>
      <c r="CR26" s="665">
        <v>439304</v>
      </c>
      <c r="CS26" s="666"/>
      <c r="CT26" s="666"/>
      <c r="CU26" s="666"/>
      <c r="CV26" s="666"/>
      <c r="CW26" s="666"/>
      <c r="CX26" s="666"/>
      <c r="CY26" s="667"/>
      <c r="CZ26" s="670">
        <v>12.7</v>
      </c>
      <c r="DA26" s="699"/>
      <c r="DB26" s="699"/>
      <c r="DC26" s="706"/>
      <c r="DD26" s="674">
        <v>410445</v>
      </c>
      <c r="DE26" s="666"/>
      <c r="DF26" s="666"/>
      <c r="DG26" s="666"/>
      <c r="DH26" s="666"/>
      <c r="DI26" s="666"/>
      <c r="DJ26" s="666"/>
      <c r="DK26" s="667"/>
      <c r="DL26" s="674" t="s">
        <v>556</v>
      </c>
      <c r="DM26" s="666"/>
      <c r="DN26" s="666"/>
      <c r="DO26" s="666"/>
      <c r="DP26" s="666"/>
      <c r="DQ26" s="666"/>
      <c r="DR26" s="666"/>
      <c r="DS26" s="666"/>
      <c r="DT26" s="666"/>
      <c r="DU26" s="666"/>
      <c r="DV26" s="667"/>
      <c r="DW26" s="670" t="s">
        <v>515</v>
      </c>
      <c r="DX26" s="699"/>
      <c r="DY26" s="699"/>
      <c r="DZ26" s="699"/>
      <c r="EA26" s="699"/>
      <c r="EB26" s="699"/>
      <c r="EC26" s="700"/>
    </row>
    <row r="27" spans="2:133" ht="11.25" customHeight="1" x14ac:dyDescent="0.15">
      <c r="B27" s="662" t="s">
        <v>555</v>
      </c>
      <c r="C27" s="663"/>
      <c r="D27" s="663"/>
      <c r="E27" s="663"/>
      <c r="F27" s="663"/>
      <c r="G27" s="663"/>
      <c r="H27" s="663"/>
      <c r="I27" s="663"/>
      <c r="J27" s="663"/>
      <c r="K27" s="663"/>
      <c r="L27" s="663"/>
      <c r="M27" s="663"/>
      <c r="N27" s="663"/>
      <c r="O27" s="663"/>
      <c r="P27" s="663"/>
      <c r="Q27" s="664"/>
      <c r="R27" s="665">
        <v>2489907</v>
      </c>
      <c r="S27" s="666"/>
      <c r="T27" s="666"/>
      <c r="U27" s="666"/>
      <c r="V27" s="666"/>
      <c r="W27" s="666"/>
      <c r="X27" s="666"/>
      <c r="Y27" s="667"/>
      <c r="Z27" s="668">
        <v>64.599999999999994</v>
      </c>
      <c r="AA27" s="668"/>
      <c r="AB27" s="668"/>
      <c r="AC27" s="668"/>
      <c r="AD27" s="669">
        <v>2324567</v>
      </c>
      <c r="AE27" s="669"/>
      <c r="AF27" s="669"/>
      <c r="AG27" s="669"/>
      <c r="AH27" s="669"/>
      <c r="AI27" s="669"/>
      <c r="AJ27" s="669"/>
      <c r="AK27" s="669"/>
      <c r="AL27" s="670">
        <v>100</v>
      </c>
      <c r="AM27" s="671"/>
      <c r="AN27" s="671"/>
      <c r="AO27" s="672"/>
      <c r="AP27" s="662" t="s">
        <v>265</v>
      </c>
      <c r="AQ27" s="663"/>
      <c r="AR27" s="663"/>
      <c r="AS27" s="663"/>
      <c r="AT27" s="663"/>
      <c r="AU27" s="663"/>
      <c r="AV27" s="663"/>
      <c r="AW27" s="663"/>
      <c r="AX27" s="663"/>
      <c r="AY27" s="663"/>
      <c r="AZ27" s="663"/>
      <c r="BA27" s="663"/>
      <c r="BB27" s="663"/>
      <c r="BC27" s="663"/>
      <c r="BD27" s="663"/>
      <c r="BE27" s="663"/>
      <c r="BF27" s="664"/>
      <c r="BG27" s="665">
        <v>314097</v>
      </c>
      <c r="BH27" s="666"/>
      <c r="BI27" s="666"/>
      <c r="BJ27" s="666"/>
      <c r="BK27" s="666"/>
      <c r="BL27" s="666"/>
      <c r="BM27" s="666"/>
      <c r="BN27" s="667"/>
      <c r="BO27" s="668">
        <v>100</v>
      </c>
      <c r="BP27" s="668"/>
      <c r="BQ27" s="668"/>
      <c r="BR27" s="668"/>
      <c r="BS27" s="669" t="s">
        <v>515</v>
      </c>
      <c r="BT27" s="669"/>
      <c r="BU27" s="669"/>
      <c r="BV27" s="669"/>
      <c r="BW27" s="669"/>
      <c r="BX27" s="669"/>
      <c r="BY27" s="669"/>
      <c r="BZ27" s="669"/>
      <c r="CA27" s="669"/>
      <c r="CB27" s="673"/>
      <c r="CD27" s="680" t="s">
        <v>554</v>
      </c>
      <c r="CE27" s="681"/>
      <c r="CF27" s="681"/>
      <c r="CG27" s="681"/>
      <c r="CH27" s="681"/>
      <c r="CI27" s="681"/>
      <c r="CJ27" s="681"/>
      <c r="CK27" s="681"/>
      <c r="CL27" s="681"/>
      <c r="CM27" s="681"/>
      <c r="CN27" s="681"/>
      <c r="CO27" s="681"/>
      <c r="CP27" s="681"/>
      <c r="CQ27" s="682"/>
      <c r="CR27" s="665">
        <v>314152</v>
      </c>
      <c r="CS27" s="704"/>
      <c r="CT27" s="704"/>
      <c r="CU27" s="704"/>
      <c r="CV27" s="704"/>
      <c r="CW27" s="704"/>
      <c r="CX27" s="704"/>
      <c r="CY27" s="705"/>
      <c r="CZ27" s="670">
        <v>9.1</v>
      </c>
      <c r="DA27" s="699"/>
      <c r="DB27" s="699"/>
      <c r="DC27" s="706"/>
      <c r="DD27" s="674">
        <v>83290</v>
      </c>
      <c r="DE27" s="704"/>
      <c r="DF27" s="704"/>
      <c r="DG27" s="704"/>
      <c r="DH27" s="704"/>
      <c r="DI27" s="704"/>
      <c r="DJ27" s="704"/>
      <c r="DK27" s="705"/>
      <c r="DL27" s="674">
        <v>81672</v>
      </c>
      <c r="DM27" s="704"/>
      <c r="DN27" s="704"/>
      <c r="DO27" s="704"/>
      <c r="DP27" s="704"/>
      <c r="DQ27" s="704"/>
      <c r="DR27" s="704"/>
      <c r="DS27" s="704"/>
      <c r="DT27" s="704"/>
      <c r="DU27" s="704"/>
      <c r="DV27" s="705"/>
      <c r="DW27" s="670">
        <v>3.4</v>
      </c>
      <c r="DX27" s="699"/>
      <c r="DY27" s="699"/>
      <c r="DZ27" s="699"/>
      <c r="EA27" s="699"/>
      <c r="EB27" s="699"/>
      <c r="EC27" s="700"/>
    </row>
    <row r="28" spans="2:133" ht="11.25" customHeight="1" x14ac:dyDescent="0.15">
      <c r="B28" s="662" t="s">
        <v>553</v>
      </c>
      <c r="C28" s="663"/>
      <c r="D28" s="663"/>
      <c r="E28" s="663"/>
      <c r="F28" s="663"/>
      <c r="G28" s="663"/>
      <c r="H28" s="663"/>
      <c r="I28" s="663"/>
      <c r="J28" s="663"/>
      <c r="K28" s="663"/>
      <c r="L28" s="663"/>
      <c r="M28" s="663"/>
      <c r="N28" s="663"/>
      <c r="O28" s="663"/>
      <c r="P28" s="663"/>
      <c r="Q28" s="664"/>
      <c r="R28" s="665" t="s">
        <v>524</v>
      </c>
      <c r="S28" s="666"/>
      <c r="T28" s="666"/>
      <c r="U28" s="666"/>
      <c r="V28" s="666"/>
      <c r="W28" s="666"/>
      <c r="X28" s="666"/>
      <c r="Y28" s="667"/>
      <c r="Z28" s="668" t="s">
        <v>552</v>
      </c>
      <c r="AA28" s="668"/>
      <c r="AB28" s="668"/>
      <c r="AC28" s="668"/>
      <c r="AD28" s="669" t="s">
        <v>524</v>
      </c>
      <c r="AE28" s="669"/>
      <c r="AF28" s="669"/>
      <c r="AG28" s="669"/>
      <c r="AH28" s="669"/>
      <c r="AI28" s="669"/>
      <c r="AJ28" s="669"/>
      <c r="AK28" s="669"/>
      <c r="AL28" s="670" t="s">
        <v>524</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551</v>
      </c>
      <c r="CE28" s="681"/>
      <c r="CF28" s="681"/>
      <c r="CG28" s="681"/>
      <c r="CH28" s="681"/>
      <c r="CI28" s="681"/>
      <c r="CJ28" s="681"/>
      <c r="CK28" s="681"/>
      <c r="CL28" s="681"/>
      <c r="CM28" s="681"/>
      <c r="CN28" s="681"/>
      <c r="CO28" s="681"/>
      <c r="CP28" s="681"/>
      <c r="CQ28" s="682"/>
      <c r="CR28" s="665">
        <v>481892</v>
      </c>
      <c r="CS28" s="666"/>
      <c r="CT28" s="666"/>
      <c r="CU28" s="666"/>
      <c r="CV28" s="666"/>
      <c r="CW28" s="666"/>
      <c r="CX28" s="666"/>
      <c r="CY28" s="667"/>
      <c r="CZ28" s="670">
        <v>13.9</v>
      </c>
      <c r="DA28" s="699"/>
      <c r="DB28" s="699"/>
      <c r="DC28" s="706"/>
      <c r="DD28" s="674">
        <v>470559</v>
      </c>
      <c r="DE28" s="666"/>
      <c r="DF28" s="666"/>
      <c r="DG28" s="666"/>
      <c r="DH28" s="666"/>
      <c r="DI28" s="666"/>
      <c r="DJ28" s="666"/>
      <c r="DK28" s="667"/>
      <c r="DL28" s="674">
        <v>470559</v>
      </c>
      <c r="DM28" s="666"/>
      <c r="DN28" s="666"/>
      <c r="DO28" s="666"/>
      <c r="DP28" s="666"/>
      <c r="DQ28" s="666"/>
      <c r="DR28" s="666"/>
      <c r="DS28" s="666"/>
      <c r="DT28" s="666"/>
      <c r="DU28" s="666"/>
      <c r="DV28" s="667"/>
      <c r="DW28" s="670">
        <v>19.600000000000001</v>
      </c>
      <c r="DX28" s="699"/>
      <c r="DY28" s="699"/>
      <c r="DZ28" s="699"/>
      <c r="EA28" s="699"/>
      <c r="EB28" s="699"/>
      <c r="EC28" s="700"/>
    </row>
    <row r="29" spans="2:133" ht="11.25" customHeight="1" x14ac:dyDescent="0.15">
      <c r="B29" s="662" t="s">
        <v>266</v>
      </c>
      <c r="C29" s="663"/>
      <c r="D29" s="663"/>
      <c r="E29" s="663"/>
      <c r="F29" s="663"/>
      <c r="G29" s="663"/>
      <c r="H29" s="663"/>
      <c r="I29" s="663"/>
      <c r="J29" s="663"/>
      <c r="K29" s="663"/>
      <c r="L29" s="663"/>
      <c r="M29" s="663"/>
      <c r="N29" s="663"/>
      <c r="O29" s="663"/>
      <c r="P29" s="663"/>
      <c r="Q29" s="664"/>
      <c r="R29" s="665">
        <v>42605</v>
      </c>
      <c r="S29" s="666"/>
      <c r="T29" s="666"/>
      <c r="U29" s="666"/>
      <c r="V29" s="666"/>
      <c r="W29" s="666"/>
      <c r="X29" s="666"/>
      <c r="Y29" s="667"/>
      <c r="Z29" s="668">
        <v>1.1000000000000001</v>
      </c>
      <c r="AA29" s="668"/>
      <c r="AB29" s="668"/>
      <c r="AC29" s="668"/>
      <c r="AD29" s="669" t="s">
        <v>515</v>
      </c>
      <c r="AE29" s="669"/>
      <c r="AF29" s="669"/>
      <c r="AG29" s="669"/>
      <c r="AH29" s="669"/>
      <c r="AI29" s="669"/>
      <c r="AJ29" s="669"/>
      <c r="AK29" s="669"/>
      <c r="AL29" s="670" t="s">
        <v>524</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267</v>
      </c>
      <c r="CE29" s="709"/>
      <c r="CF29" s="680" t="s">
        <v>550</v>
      </c>
      <c r="CG29" s="681"/>
      <c r="CH29" s="681"/>
      <c r="CI29" s="681"/>
      <c r="CJ29" s="681"/>
      <c r="CK29" s="681"/>
      <c r="CL29" s="681"/>
      <c r="CM29" s="681"/>
      <c r="CN29" s="681"/>
      <c r="CO29" s="681"/>
      <c r="CP29" s="681"/>
      <c r="CQ29" s="682"/>
      <c r="CR29" s="665">
        <v>481892</v>
      </c>
      <c r="CS29" s="704"/>
      <c r="CT29" s="704"/>
      <c r="CU29" s="704"/>
      <c r="CV29" s="704"/>
      <c r="CW29" s="704"/>
      <c r="CX29" s="704"/>
      <c r="CY29" s="705"/>
      <c r="CZ29" s="670">
        <v>13.9</v>
      </c>
      <c r="DA29" s="699"/>
      <c r="DB29" s="699"/>
      <c r="DC29" s="706"/>
      <c r="DD29" s="674">
        <v>470559</v>
      </c>
      <c r="DE29" s="704"/>
      <c r="DF29" s="704"/>
      <c r="DG29" s="704"/>
      <c r="DH29" s="704"/>
      <c r="DI29" s="704"/>
      <c r="DJ29" s="704"/>
      <c r="DK29" s="705"/>
      <c r="DL29" s="674">
        <v>470559</v>
      </c>
      <c r="DM29" s="704"/>
      <c r="DN29" s="704"/>
      <c r="DO29" s="704"/>
      <c r="DP29" s="704"/>
      <c r="DQ29" s="704"/>
      <c r="DR29" s="704"/>
      <c r="DS29" s="704"/>
      <c r="DT29" s="704"/>
      <c r="DU29" s="704"/>
      <c r="DV29" s="705"/>
      <c r="DW29" s="670">
        <v>19.600000000000001</v>
      </c>
      <c r="DX29" s="699"/>
      <c r="DY29" s="699"/>
      <c r="DZ29" s="699"/>
      <c r="EA29" s="699"/>
      <c r="EB29" s="699"/>
      <c r="EC29" s="700"/>
    </row>
    <row r="30" spans="2:133" ht="11.25" customHeight="1" x14ac:dyDescent="0.15">
      <c r="B30" s="662" t="s">
        <v>268</v>
      </c>
      <c r="C30" s="663"/>
      <c r="D30" s="663"/>
      <c r="E30" s="663"/>
      <c r="F30" s="663"/>
      <c r="G30" s="663"/>
      <c r="H30" s="663"/>
      <c r="I30" s="663"/>
      <c r="J30" s="663"/>
      <c r="K30" s="663"/>
      <c r="L30" s="663"/>
      <c r="M30" s="663"/>
      <c r="N30" s="663"/>
      <c r="O30" s="663"/>
      <c r="P30" s="663"/>
      <c r="Q30" s="664"/>
      <c r="R30" s="665">
        <v>20702</v>
      </c>
      <c r="S30" s="666"/>
      <c r="T30" s="666"/>
      <c r="U30" s="666"/>
      <c r="V30" s="666"/>
      <c r="W30" s="666"/>
      <c r="X30" s="666"/>
      <c r="Y30" s="667"/>
      <c r="Z30" s="668">
        <v>0.5</v>
      </c>
      <c r="AA30" s="668"/>
      <c r="AB30" s="668"/>
      <c r="AC30" s="668"/>
      <c r="AD30" s="669" t="s">
        <v>524</v>
      </c>
      <c r="AE30" s="669"/>
      <c r="AF30" s="669"/>
      <c r="AG30" s="669"/>
      <c r="AH30" s="669"/>
      <c r="AI30" s="669"/>
      <c r="AJ30" s="669"/>
      <c r="AK30" s="669"/>
      <c r="AL30" s="670" t="s">
        <v>524</v>
      </c>
      <c r="AM30" s="671"/>
      <c r="AN30" s="671"/>
      <c r="AO30" s="672"/>
      <c r="AP30" s="644" t="s">
        <v>221</v>
      </c>
      <c r="AQ30" s="645"/>
      <c r="AR30" s="645"/>
      <c r="AS30" s="645"/>
      <c r="AT30" s="645"/>
      <c r="AU30" s="645"/>
      <c r="AV30" s="645"/>
      <c r="AW30" s="645"/>
      <c r="AX30" s="645"/>
      <c r="AY30" s="645"/>
      <c r="AZ30" s="645"/>
      <c r="BA30" s="645"/>
      <c r="BB30" s="645"/>
      <c r="BC30" s="645"/>
      <c r="BD30" s="645"/>
      <c r="BE30" s="645"/>
      <c r="BF30" s="646"/>
      <c r="BG30" s="644" t="s">
        <v>269</v>
      </c>
      <c r="BH30" s="718"/>
      <c r="BI30" s="718"/>
      <c r="BJ30" s="718"/>
      <c r="BK30" s="718"/>
      <c r="BL30" s="718"/>
      <c r="BM30" s="718"/>
      <c r="BN30" s="718"/>
      <c r="BO30" s="718"/>
      <c r="BP30" s="718"/>
      <c r="BQ30" s="719"/>
      <c r="BR30" s="644" t="s">
        <v>270</v>
      </c>
      <c r="BS30" s="718"/>
      <c r="BT30" s="718"/>
      <c r="BU30" s="718"/>
      <c r="BV30" s="718"/>
      <c r="BW30" s="718"/>
      <c r="BX30" s="718"/>
      <c r="BY30" s="718"/>
      <c r="BZ30" s="718"/>
      <c r="CA30" s="718"/>
      <c r="CB30" s="719"/>
      <c r="CD30" s="710"/>
      <c r="CE30" s="711"/>
      <c r="CF30" s="680" t="s">
        <v>549</v>
      </c>
      <c r="CG30" s="681"/>
      <c r="CH30" s="681"/>
      <c r="CI30" s="681"/>
      <c r="CJ30" s="681"/>
      <c r="CK30" s="681"/>
      <c r="CL30" s="681"/>
      <c r="CM30" s="681"/>
      <c r="CN30" s="681"/>
      <c r="CO30" s="681"/>
      <c r="CP30" s="681"/>
      <c r="CQ30" s="682"/>
      <c r="CR30" s="665">
        <v>467272</v>
      </c>
      <c r="CS30" s="666"/>
      <c r="CT30" s="666"/>
      <c r="CU30" s="666"/>
      <c r="CV30" s="666"/>
      <c r="CW30" s="666"/>
      <c r="CX30" s="666"/>
      <c r="CY30" s="667"/>
      <c r="CZ30" s="670">
        <v>13.5</v>
      </c>
      <c r="DA30" s="699"/>
      <c r="DB30" s="699"/>
      <c r="DC30" s="706"/>
      <c r="DD30" s="674">
        <v>455940</v>
      </c>
      <c r="DE30" s="666"/>
      <c r="DF30" s="666"/>
      <c r="DG30" s="666"/>
      <c r="DH30" s="666"/>
      <c r="DI30" s="666"/>
      <c r="DJ30" s="666"/>
      <c r="DK30" s="667"/>
      <c r="DL30" s="674">
        <v>455940</v>
      </c>
      <c r="DM30" s="666"/>
      <c r="DN30" s="666"/>
      <c r="DO30" s="666"/>
      <c r="DP30" s="666"/>
      <c r="DQ30" s="666"/>
      <c r="DR30" s="666"/>
      <c r="DS30" s="666"/>
      <c r="DT30" s="666"/>
      <c r="DU30" s="666"/>
      <c r="DV30" s="667"/>
      <c r="DW30" s="670">
        <v>19</v>
      </c>
      <c r="DX30" s="699"/>
      <c r="DY30" s="699"/>
      <c r="DZ30" s="699"/>
      <c r="EA30" s="699"/>
      <c r="EB30" s="699"/>
      <c r="EC30" s="700"/>
    </row>
    <row r="31" spans="2:133" ht="11.25" customHeight="1" x14ac:dyDescent="0.15">
      <c r="B31" s="662" t="s">
        <v>271</v>
      </c>
      <c r="C31" s="663"/>
      <c r="D31" s="663"/>
      <c r="E31" s="663"/>
      <c r="F31" s="663"/>
      <c r="G31" s="663"/>
      <c r="H31" s="663"/>
      <c r="I31" s="663"/>
      <c r="J31" s="663"/>
      <c r="K31" s="663"/>
      <c r="L31" s="663"/>
      <c r="M31" s="663"/>
      <c r="N31" s="663"/>
      <c r="O31" s="663"/>
      <c r="P31" s="663"/>
      <c r="Q31" s="664"/>
      <c r="R31" s="665">
        <v>2169</v>
      </c>
      <c r="S31" s="666"/>
      <c r="T31" s="666"/>
      <c r="U31" s="666"/>
      <c r="V31" s="666"/>
      <c r="W31" s="666"/>
      <c r="X31" s="666"/>
      <c r="Y31" s="667"/>
      <c r="Z31" s="668">
        <v>0.1</v>
      </c>
      <c r="AA31" s="668"/>
      <c r="AB31" s="668"/>
      <c r="AC31" s="668"/>
      <c r="AD31" s="669" t="s">
        <v>524</v>
      </c>
      <c r="AE31" s="669"/>
      <c r="AF31" s="669"/>
      <c r="AG31" s="669"/>
      <c r="AH31" s="669"/>
      <c r="AI31" s="669"/>
      <c r="AJ31" s="669"/>
      <c r="AK31" s="669"/>
      <c r="AL31" s="670" t="s">
        <v>515</v>
      </c>
      <c r="AM31" s="671"/>
      <c r="AN31" s="671"/>
      <c r="AO31" s="672"/>
      <c r="AP31" s="722" t="s">
        <v>272</v>
      </c>
      <c r="AQ31" s="723"/>
      <c r="AR31" s="723"/>
      <c r="AS31" s="723"/>
      <c r="AT31" s="728" t="s">
        <v>273</v>
      </c>
      <c r="AU31" s="366"/>
      <c r="AV31" s="366"/>
      <c r="AW31" s="366"/>
      <c r="AX31" s="651" t="s">
        <v>190</v>
      </c>
      <c r="AY31" s="652"/>
      <c r="AZ31" s="652"/>
      <c r="BA31" s="652"/>
      <c r="BB31" s="652"/>
      <c r="BC31" s="652"/>
      <c r="BD31" s="652"/>
      <c r="BE31" s="652"/>
      <c r="BF31" s="653"/>
      <c r="BG31" s="733">
        <v>99.1</v>
      </c>
      <c r="BH31" s="720"/>
      <c r="BI31" s="720"/>
      <c r="BJ31" s="720"/>
      <c r="BK31" s="720"/>
      <c r="BL31" s="720"/>
      <c r="BM31" s="660">
        <v>96.6</v>
      </c>
      <c r="BN31" s="720"/>
      <c r="BO31" s="720"/>
      <c r="BP31" s="720"/>
      <c r="BQ31" s="721"/>
      <c r="BR31" s="733">
        <v>97.3</v>
      </c>
      <c r="BS31" s="720"/>
      <c r="BT31" s="720"/>
      <c r="BU31" s="720"/>
      <c r="BV31" s="720"/>
      <c r="BW31" s="720"/>
      <c r="BX31" s="660">
        <v>94.2</v>
      </c>
      <c r="BY31" s="720"/>
      <c r="BZ31" s="720"/>
      <c r="CA31" s="720"/>
      <c r="CB31" s="721"/>
      <c r="CD31" s="710"/>
      <c r="CE31" s="711"/>
      <c r="CF31" s="680" t="s">
        <v>548</v>
      </c>
      <c r="CG31" s="681"/>
      <c r="CH31" s="681"/>
      <c r="CI31" s="681"/>
      <c r="CJ31" s="681"/>
      <c r="CK31" s="681"/>
      <c r="CL31" s="681"/>
      <c r="CM31" s="681"/>
      <c r="CN31" s="681"/>
      <c r="CO31" s="681"/>
      <c r="CP31" s="681"/>
      <c r="CQ31" s="682"/>
      <c r="CR31" s="665">
        <v>14620</v>
      </c>
      <c r="CS31" s="704"/>
      <c r="CT31" s="704"/>
      <c r="CU31" s="704"/>
      <c r="CV31" s="704"/>
      <c r="CW31" s="704"/>
      <c r="CX31" s="704"/>
      <c r="CY31" s="705"/>
      <c r="CZ31" s="670">
        <v>0.4</v>
      </c>
      <c r="DA31" s="699"/>
      <c r="DB31" s="699"/>
      <c r="DC31" s="706"/>
      <c r="DD31" s="674">
        <v>14619</v>
      </c>
      <c r="DE31" s="704"/>
      <c r="DF31" s="704"/>
      <c r="DG31" s="704"/>
      <c r="DH31" s="704"/>
      <c r="DI31" s="704"/>
      <c r="DJ31" s="704"/>
      <c r="DK31" s="705"/>
      <c r="DL31" s="674">
        <v>14619</v>
      </c>
      <c r="DM31" s="704"/>
      <c r="DN31" s="704"/>
      <c r="DO31" s="704"/>
      <c r="DP31" s="704"/>
      <c r="DQ31" s="704"/>
      <c r="DR31" s="704"/>
      <c r="DS31" s="704"/>
      <c r="DT31" s="704"/>
      <c r="DU31" s="704"/>
      <c r="DV31" s="705"/>
      <c r="DW31" s="670">
        <v>0.6</v>
      </c>
      <c r="DX31" s="699"/>
      <c r="DY31" s="699"/>
      <c r="DZ31" s="699"/>
      <c r="EA31" s="699"/>
      <c r="EB31" s="699"/>
      <c r="EC31" s="700"/>
    </row>
    <row r="32" spans="2:133" ht="11.25" customHeight="1" x14ac:dyDescent="0.15">
      <c r="B32" s="662" t="s">
        <v>274</v>
      </c>
      <c r="C32" s="663"/>
      <c r="D32" s="663"/>
      <c r="E32" s="663"/>
      <c r="F32" s="663"/>
      <c r="G32" s="663"/>
      <c r="H32" s="663"/>
      <c r="I32" s="663"/>
      <c r="J32" s="663"/>
      <c r="K32" s="663"/>
      <c r="L32" s="663"/>
      <c r="M32" s="663"/>
      <c r="N32" s="663"/>
      <c r="O32" s="663"/>
      <c r="P32" s="663"/>
      <c r="Q32" s="664"/>
      <c r="R32" s="665">
        <v>485818</v>
      </c>
      <c r="S32" s="666"/>
      <c r="T32" s="666"/>
      <c r="U32" s="666"/>
      <c r="V32" s="666"/>
      <c r="W32" s="666"/>
      <c r="X32" s="666"/>
      <c r="Y32" s="667"/>
      <c r="Z32" s="668">
        <v>12.6</v>
      </c>
      <c r="AA32" s="668"/>
      <c r="AB32" s="668"/>
      <c r="AC32" s="668"/>
      <c r="AD32" s="669" t="s">
        <v>524</v>
      </c>
      <c r="AE32" s="669"/>
      <c r="AF32" s="669"/>
      <c r="AG32" s="669"/>
      <c r="AH32" s="669"/>
      <c r="AI32" s="669"/>
      <c r="AJ32" s="669"/>
      <c r="AK32" s="669"/>
      <c r="AL32" s="670" t="s">
        <v>524</v>
      </c>
      <c r="AM32" s="671"/>
      <c r="AN32" s="671"/>
      <c r="AO32" s="672"/>
      <c r="AP32" s="724"/>
      <c r="AQ32" s="725"/>
      <c r="AR32" s="725"/>
      <c r="AS32" s="725"/>
      <c r="AT32" s="729"/>
      <c r="AU32" s="362" t="s">
        <v>547</v>
      </c>
      <c r="AV32" s="362"/>
      <c r="AW32" s="362"/>
      <c r="AX32" s="662" t="s">
        <v>275</v>
      </c>
      <c r="AY32" s="663"/>
      <c r="AZ32" s="663"/>
      <c r="BA32" s="663"/>
      <c r="BB32" s="663"/>
      <c r="BC32" s="663"/>
      <c r="BD32" s="663"/>
      <c r="BE32" s="663"/>
      <c r="BF32" s="664"/>
      <c r="BG32" s="734">
        <v>99.5</v>
      </c>
      <c r="BH32" s="704"/>
      <c r="BI32" s="704"/>
      <c r="BJ32" s="704"/>
      <c r="BK32" s="704"/>
      <c r="BL32" s="704"/>
      <c r="BM32" s="671">
        <v>98</v>
      </c>
      <c r="BN32" s="731"/>
      <c r="BO32" s="731"/>
      <c r="BP32" s="731"/>
      <c r="BQ32" s="732"/>
      <c r="BR32" s="734">
        <v>98.4</v>
      </c>
      <c r="BS32" s="704"/>
      <c r="BT32" s="704"/>
      <c r="BU32" s="704"/>
      <c r="BV32" s="704"/>
      <c r="BW32" s="704"/>
      <c r="BX32" s="671">
        <v>96.9</v>
      </c>
      <c r="BY32" s="731"/>
      <c r="BZ32" s="731"/>
      <c r="CA32" s="731"/>
      <c r="CB32" s="732"/>
      <c r="CD32" s="712"/>
      <c r="CE32" s="713"/>
      <c r="CF32" s="680" t="s">
        <v>546</v>
      </c>
      <c r="CG32" s="681"/>
      <c r="CH32" s="681"/>
      <c r="CI32" s="681"/>
      <c r="CJ32" s="681"/>
      <c r="CK32" s="681"/>
      <c r="CL32" s="681"/>
      <c r="CM32" s="681"/>
      <c r="CN32" s="681"/>
      <c r="CO32" s="681"/>
      <c r="CP32" s="681"/>
      <c r="CQ32" s="682"/>
      <c r="CR32" s="665" t="s">
        <v>515</v>
      </c>
      <c r="CS32" s="666"/>
      <c r="CT32" s="666"/>
      <c r="CU32" s="666"/>
      <c r="CV32" s="666"/>
      <c r="CW32" s="666"/>
      <c r="CX32" s="666"/>
      <c r="CY32" s="667"/>
      <c r="CZ32" s="670" t="s">
        <v>516</v>
      </c>
      <c r="DA32" s="699"/>
      <c r="DB32" s="699"/>
      <c r="DC32" s="706"/>
      <c r="DD32" s="674" t="s">
        <v>515</v>
      </c>
      <c r="DE32" s="666"/>
      <c r="DF32" s="666"/>
      <c r="DG32" s="666"/>
      <c r="DH32" s="666"/>
      <c r="DI32" s="666"/>
      <c r="DJ32" s="666"/>
      <c r="DK32" s="667"/>
      <c r="DL32" s="674" t="s">
        <v>516</v>
      </c>
      <c r="DM32" s="666"/>
      <c r="DN32" s="666"/>
      <c r="DO32" s="666"/>
      <c r="DP32" s="666"/>
      <c r="DQ32" s="666"/>
      <c r="DR32" s="666"/>
      <c r="DS32" s="666"/>
      <c r="DT32" s="666"/>
      <c r="DU32" s="666"/>
      <c r="DV32" s="667"/>
      <c r="DW32" s="670" t="s">
        <v>515</v>
      </c>
      <c r="DX32" s="699"/>
      <c r="DY32" s="699"/>
      <c r="DZ32" s="699"/>
      <c r="EA32" s="699"/>
      <c r="EB32" s="699"/>
      <c r="EC32" s="700"/>
    </row>
    <row r="33" spans="2:133" ht="11.25" customHeight="1" x14ac:dyDescent="0.15">
      <c r="B33" s="701" t="s">
        <v>276</v>
      </c>
      <c r="C33" s="702"/>
      <c r="D33" s="702"/>
      <c r="E33" s="702"/>
      <c r="F33" s="702"/>
      <c r="G33" s="702"/>
      <c r="H33" s="702"/>
      <c r="I33" s="702"/>
      <c r="J33" s="702"/>
      <c r="K33" s="702"/>
      <c r="L33" s="702"/>
      <c r="M33" s="702"/>
      <c r="N33" s="702"/>
      <c r="O33" s="702"/>
      <c r="P33" s="702"/>
      <c r="Q33" s="703"/>
      <c r="R33" s="665" t="s">
        <v>524</v>
      </c>
      <c r="S33" s="666"/>
      <c r="T33" s="666"/>
      <c r="U33" s="666"/>
      <c r="V33" s="666"/>
      <c r="W33" s="666"/>
      <c r="X33" s="666"/>
      <c r="Y33" s="667"/>
      <c r="Z33" s="668" t="s">
        <v>524</v>
      </c>
      <c r="AA33" s="668"/>
      <c r="AB33" s="668"/>
      <c r="AC33" s="668"/>
      <c r="AD33" s="669" t="s">
        <v>524</v>
      </c>
      <c r="AE33" s="669"/>
      <c r="AF33" s="669"/>
      <c r="AG33" s="669"/>
      <c r="AH33" s="669"/>
      <c r="AI33" s="669"/>
      <c r="AJ33" s="669"/>
      <c r="AK33" s="669"/>
      <c r="AL33" s="670" t="s">
        <v>524</v>
      </c>
      <c r="AM33" s="671"/>
      <c r="AN33" s="671"/>
      <c r="AO33" s="672"/>
      <c r="AP33" s="726"/>
      <c r="AQ33" s="727"/>
      <c r="AR33" s="727"/>
      <c r="AS33" s="727"/>
      <c r="AT33" s="730"/>
      <c r="AU33" s="360"/>
      <c r="AV33" s="360"/>
      <c r="AW33" s="360"/>
      <c r="AX33" s="715" t="s">
        <v>277</v>
      </c>
      <c r="AY33" s="716"/>
      <c r="AZ33" s="716"/>
      <c r="BA33" s="716"/>
      <c r="BB33" s="716"/>
      <c r="BC33" s="716"/>
      <c r="BD33" s="716"/>
      <c r="BE33" s="716"/>
      <c r="BF33" s="717"/>
      <c r="BG33" s="735">
        <v>98.6</v>
      </c>
      <c r="BH33" s="736"/>
      <c r="BI33" s="736"/>
      <c r="BJ33" s="736"/>
      <c r="BK33" s="736"/>
      <c r="BL33" s="736"/>
      <c r="BM33" s="737">
        <v>95.1</v>
      </c>
      <c r="BN33" s="736"/>
      <c r="BO33" s="736"/>
      <c r="BP33" s="736"/>
      <c r="BQ33" s="738"/>
      <c r="BR33" s="735">
        <v>95.6</v>
      </c>
      <c r="BS33" s="736"/>
      <c r="BT33" s="736"/>
      <c r="BU33" s="736"/>
      <c r="BV33" s="736"/>
      <c r="BW33" s="736"/>
      <c r="BX33" s="737">
        <v>90.9</v>
      </c>
      <c r="BY33" s="736"/>
      <c r="BZ33" s="736"/>
      <c r="CA33" s="736"/>
      <c r="CB33" s="738"/>
      <c r="CD33" s="680" t="s">
        <v>278</v>
      </c>
      <c r="CE33" s="681"/>
      <c r="CF33" s="681"/>
      <c r="CG33" s="681"/>
      <c r="CH33" s="681"/>
      <c r="CI33" s="681"/>
      <c r="CJ33" s="681"/>
      <c r="CK33" s="681"/>
      <c r="CL33" s="681"/>
      <c r="CM33" s="681"/>
      <c r="CN33" s="681"/>
      <c r="CO33" s="681"/>
      <c r="CP33" s="681"/>
      <c r="CQ33" s="682"/>
      <c r="CR33" s="665">
        <v>1673167</v>
      </c>
      <c r="CS33" s="704"/>
      <c r="CT33" s="704"/>
      <c r="CU33" s="704"/>
      <c r="CV33" s="704"/>
      <c r="CW33" s="704"/>
      <c r="CX33" s="704"/>
      <c r="CY33" s="705"/>
      <c r="CZ33" s="670">
        <v>48.4</v>
      </c>
      <c r="DA33" s="699"/>
      <c r="DB33" s="699"/>
      <c r="DC33" s="706"/>
      <c r="DD33" s="674">
        <v>1341431</v>
      </c>
      <c r="DE33" s="704"/>
      <c r="DF33" s="704"/>
      <c r="DG33" s="704"/>
      <c r="DH33" s="704"/>
      <c r="DI33" s="704"/>
      <c r="DJ33" s="704"/>
      <c r="DK33" s="705"/>
      <c r="DL33" s="674">
        <v>920052</v>
      </c>
      <c r="DM33" s="704"/>
      <c r="DN33" s="704"/>
      <c r="DO33" s="704"/>
      <c r="DP33" s="704"/>
      <c r="DQ33" s="704"/>
      <c r="DR33" s="704"/>
      <c r="DS33" s="704"/>
      <c r="DT33" s="704"/>
      <c r="DU33" s="704"/>
      <c r="DV33" s="705"/>
      <c r="DW33" s="670">
        <v>38.299999999999997</v>
      </c>
      <c r="DX33" s="699"/>
      <c r="DY33" s="699"/>
      <c r="DZ33" s="699"/>
      <c r="EA33" s="699"/>
      <c r="EB33" s="699"/>
      <c r="EC33" s="700"/>
    </row>
    <row r="34" spans="2:133" ht="11.25" customHeight="1" x14ac:dyDescent="0.15">
      <c r="B34" s="662" t="s">
        <v>279</v>
      </c>
      <c r="C34" s="663"/>
      <c r="D34" s="663"/>
      <c r="E34" s="663"/>
      <c r="F34" s="663"/>
      <c r="G34" s="663"/>
      <c r="H34" s="663"/>
      <c r="I34" s="663"/>
      <c r="J34" s="663"/>
      <c r="K34" s="663"/>
      <c r="L34" s="663"/>
      <c r="M34" s="663"/>
      <c r="N34" s="663"/>
      <c r="O34" s="663"/>
      <c r="P34" s="663"/>
      <c r="Q34" s="664"/>
      <c r="R34" s="665">
        <v>195927</v>
      </c>
      <c r="S34" s="666"/>
      <c r="T34" s="666"/>
      <c r="U34" s="666"/>
      <c r="V34" s="666"/>
      <c r="W34" s="666"/>
      <c r="X34" s="666"/>
      <c r="Y34" s="667"/>
      <c r="Z34" s="668">
        <v>5.0999999999999996</v>
      </c>
      <c r="AA34" s="668"/>
      <c r="AB34" s="668"/>
      <c r="AC34" s="668"/>
      <c r="AD34" s="669" t="s">
        <v>515</v>
      </c>
      <c r="AE34" s="669"/>
      <c r="AF34" s="669"/>
      <c r="AG34" s="669"/>
      <c r="AH34" s="669"/>
      <c r="AI34" s="669"/>
      <c r="AJ34" s="669"/>
      <c r="AK34" s="669"/>
      <c r="AL34" s="670" t="s">
        <v>524</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545</v>
      </c>
      <c r="CE34" s="681"/>
      <c r="CF34" s="681"/>
      <c r="CG34" s="681"/>
      <c r="CH34" s="681"/>
      <c r="CI34" s="681"/>
      <c r="CJ34" s="681"/>
      <c r="CK34" s="681"/>
      <c r="CL34" s="681"/>
      <c r="CM34" s="681"/>
      <c r="CN34" s="681"/>
      <c r="CO34" s="681"/>
      <c r="CP34" s="681"/>
      <c r="CQ34" s="682"/>
      <c r="CR34" s="665">
        <v>513566</v>
      </c>
      <c r="CS34" s="666"/>
      <c r="CT34" s="666"/>
      <c r="CU34" s="666"/>
      <c r="CV34" s="666"/>
      <c r="CW34" s="666"/>
      <c r="CX34" s="666"/>
      <c r="CY34" s="667"/>
      <c r="CZ34" s="670">
        <v>14.8</v>
      </c>
      <c r="DA34" s="699"/>
      <c r="DB34" s="699"/>
      <c r="DC34" s="706"/>
      <c r="DD34" s="674">
        <v>366197</v>
      </c>
      <c r="DE34" s="666"/>
      <c r="DF34" s="666"/>
      <c r="DG34" s="666"/>
      <c r="DH34" s="666"/>
      <c r="DI34" s="666"/>
      <c r="DJ34" s="666"/>
      <c r="DK34" s="667"/>
      <c r="DL34" s="674">
        <v>259081</v>
      </c>
      <c r="DM34" s="666"/>
      <c r="DN34" s="666"/>
      <c r="DO34" s="666"/>
      <c r="DP34" s="666"/>
      <c r="DQ34" s="666"/>
      <c r="DR34" s="666"/>
      <c r="DS34" s="666"/>
      <c r="DT34" s="666"/>
      <c r="DU34" s="666"/>
      <c r="DV34" s="667"/>
      <c r="DW34" s="670">
        <v>10.8</v>
      </c>
      <c r="DX34" s="699"/>
      <c r="DY34" s="699"/>
      <c r="DZ34" s="699"/>
      <c r="EA34" s="699"/>
      <c r="EB34" s="699"/>
      <c r="EC34" s="700"/>
    </row>
    <row r="35" spans="2:133" ht="11.25" customHeight="1" x14ac:dyDescent="0.15">
      <c r="B35" s="662" t="s">
        <v>280</v>
      </c>
      <c r="C35" s="663"/>
      <c r="D35" s="663"/>
      <c r="E35" s="663"/>
      <c r="F35" s="663"/>
      <c r="G35" s="663"/>
      <c r="H35" s="663"/>
      <c r="I35" s="663"/>
      <c r="J35" s="663"/>
      <c r="K35" s="663"/>
      <c r="L35" s="663"/>
      <c r="M35" s="663"/>
      <c r="N35" s="663"/>
      <c r="O35" s="663"/>
      <c r="P35" s="663"/>
      <c r="Q35" s="664"/>
      <c r="R35" s="665">
        <v>17211</v>
      </c>
      <c r="S35" s="666"/>
      <c r="T35" s="666"/>
      <c r="U35" s="666"/>
      <c r="V35" s="666"/>
      <c r="W35" s="666"/>
      <c r="X35" s="666"/>
      <c r="Y35" s="667"/>
      <c r="Z35" s="668">
        <v>0.4</v>
      </c>
      <c r="AA35" s="668"/>
      <c r="AB35" s="668"/>
      <c r="AC35" s="668"/>
      <c r="AD35" s="669">
        <v>197</v>
      </c>
      <c r="AE35" s="669"/>
      <c r="AF35" s="669"/>
      <c r="AG35" s="669"/>
      <c r="AH35" s="669"/>
      <c r="AI35" s="669"/>
      <c r="AJ35" s="669"/>
      <c r="AK35" s="669"/>
      <c r="AL35" s="670">
        <v>0</v>
      </c>
      <c r="AM35" s="671"/>
      <c r="AN35" s="671"/>
      <c r="AO35" s="672"/>
      <c r="AP35" s="218"/>
      <c r="AQ35" s="644" t="s">
        <v>281</v>
      </c>
      <c r="AR35" s="645"/>
      <c r="AS35" s="645"/>
      <c r="AT35" s="645"/>
      <c r="AU35" s="645"/>
      <c r="AV35" s="645"/>
      <c r="AW35" s="645"/>
      <c r="AX35" s="645"/>
      <c r="AY35" s="645"/>
      <c r="AZ35" s="645"/>
      <c r="BA35" s="645"/>
      <c r="BB35" s="645"/>
      <c r="BC35" s="645"/>
      <c r="BD35" s="645"/>
      <c r="BE35" s="645"/>
      <c r="BF35" s="646"/>
      <c r="BG35" s="644" t="s">
        <v>282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544</v>
      </c>
      <c r="CE35" s="681"/>
      <c r="CF35" s="681"/>
      <c r="CG35" s="681"/>
      <c r="CH35" s="681"/>
      <c r="CI35" s="681"/>
      <c r="CJ35" s="681"/>
      <c r="CK35" s="681"/>
      <c r="CL35" s="681"/>
      <c r="CM35" s="681"/>
      <c r="CN35" s="681"/>
      <c r="CO35" s="681"/>
      <c r="CP35" s="681"/>
      <c r="CQ35" s="682"/>
      <c r="CR35" s="665">
        <v>9030</v>
      </c>
      <c r="CS35" s="704"/>
      <c r="CT35" s="704"/>
      <c r="CU35" s="704"/>
      <c r="CV35" s="704"/>
      <c r="CW35" s="704"/>
      <c r="CX35" s="704"/>
      <c r="CY35" s="705"/>
      <c r="CZ35" s="670">
        <v>0.3</v>
      </c>
      <c r="DA35" s="699"/>
      <c r="DB35" s="699"/>
      <c r="DC35" s="706"/>
      <c r="DD35" s="674">
        <v>6632</v>
      </c>
      <c r="DE35" s="704"/>
      <c r="DF35" s="704"/>
      <c r="DG35" s="704"/>
      <c r="DH35" s="704"/>
      <c r="DI35" s="704"/>
      <c r="DJ35" s="704"/>
      <c r="DK35" s="705"/>
      <c r="DL35" s="674">
        <v>6632</v>
      </c>
      <c r="DM35" s="704"/>
      <c r="DN35" s="704"/>
      <c r="DO35" s="704"/>
      <c r="DP35" s="704"/>
      <c r="DQ35" s="704"/>
      <c r="DR35" s="704"/>
      <c r="DS35" s="704"/>
      <c r="DT35" s="704"/>
      <c r="DU35" s="704"/>
      <c r="DV35" s="705"/>
      <c r="DW35" s="670">
        <v>0.3</v>
      </c>
      <c r="DX35" s="699"/>
      <c r="DY35" s="699"/>
      <c r="DZ35" s="699"/>
      <c r="EA35" s="699"/>
      <c r="EB35" s="699"/>
      <c r="EC35" s="700"/>
    </row>
    <row r="36" spans="2:133" ht="11.25" customHeight="1" x14ac:dyDescent="0.15">
      <c r="B36" s="662" t="s">
        <v>283</v>
      </c>
      <c r="C36" s="663"/>
      <c r="D36" s="663"/>
      <c r="E36" s="663"/>
      <c r="F36" s="663"/>
      <c r="G36" s="663"/>
      <c r="H36" s="663"/>
      <c r="I36" s="663"/>
      <c r="J36" s="663"/>
      <c r="K36" s="663"/>
      <c r="L36" s="663"/>
      <c r="M36" s="663"/>
      <c r="N36" s="663"/>
      <c r="O36" s="663"/>
      <c r="P36" s="663"/>
      <c r="Q36" s="664"/>
      <c r="R36" s="665">
        <v>7842</v>
      </c>
      <c r="S36" s="666"/>
      <c r="T36" s="666"/>
      <c r="U36" s="666"/>
      <c r="V36" s="666"/>
      <c r="W36" s="666"/>
      <c r="X36" s="666"/>
      <c r="Y36" s="667"/>
      <c r="Z36" s="668">
        <v>0.2</v>
      </c>
      <c r="AA36" s="668"/>
      <c r="AB36" s="668"/>
      <c r="AC36" s="668"/>
      <c r="AD36" s="669" t="s">
        <v>524</v>
      </c>
      <c r="AE36" s="669"/>
      <c r="AF36" s="669"/>
      <c r="AG36" s="669"/>
      <c r="AH36" s="669"/>
      <c r="AI36" s="669"/>
      <c r="AJ36" s="669"/>
      <c r="AK36" s="669"/>
      <c r="AL36" s="670" t="s">
        <v>516</v>
      </c>
      <c r="AM36" s="671"/>
      <c r="AN36" s="671"/>
      <c r="AO36" s="672"/>
      <c r="AP36" s="218"/>
      <c r="AQ36" s="739" t="s">
        <v>543</v>
      </c>
      <c r="AR36" s="740"/>
      <c r="AS36" s="740"/>
      <c r="AT36" s="740"/>
      <c r="AU36" s="740"/>
      <c r="AV36" s="740"/>
      <c r="AW36" s="740"/>
      <c r="AX36" s="740"/>
      <c r="AY36" s="741"/>
      <c r="AZ36" s="654">
        <v>338585</v>
      </c>
      <c r="BA36" s="655"/>
      <c r="BB36" s="655"/>
      <c r="BC36" s="655"/>
      <c r="BD36" s="655"/>
      <c r="BE36" s="655"/>
      <c r="BF36" s="742"/>
      <c r="BG36" s="676" t="s">
        <v>284</v>
      </c>
      <c r="BH36" s="677"/>
      <c r="BI36" s="677"/>
      <c r="BJ36" s="677"/>
      <c r="BK36" s="677"/>
      <c r="BL36" s="677"/>
      <c r="BM36" s="677"/>
      <c r="BN36" s="677"/>
      <c r="BO36" s="677"/>
      <c r="BP36" s="677"/>
      <c r="BQ36" s="677"/>
      <c r="BR36" s="677"/>
      <c r="BS36" s="677"/>
      <c r="BT36" s="677"/>
      <c r="BU36" s="678"/>
      <c r="BV36" s="654">
        <v>68340</v>
      </c>
      <c r="BW36" s="655"/>
      <c r="BX36" s="655"/>
      <c r="BY36" s="655"/>
      <c r="BZ36" s="655"/>
      <c r="CA36" s="655"/>
      <c r="CB36" s="742"/>
      <c r="CD36" s="680" t="s">
        <v>285</v>
      </c>
      <c r="CE36" s="681"/>
      <c r="CF36" s="681"/>
      <c r="CG36" s="681"/>
      <c r="CH36" s="681"/>
      <c r="CI36" s="681"/>
      <c r="CJ36" s="681"/>
      <c r="CK36" s="681"/>
      <c r="CL36" s="681"/>
      <c r="CM36" s="681"/>
      <c r="CN36" s="681"/>
      <c r="CO36" s="681"/>
      <c r="CP36" s="681"/>
      <c r="CQ36" s="682"/>
      <c r="CR36" s="665">
        <v>625888</v>
      </c>
      <c r="CS36" s="666"/>
      <c r="CT36" s="666"/>
      <c r="CU36" s="666"/>
      <c r="CV36" s="666"/>
      <c r="CW36" s="666"/>
      <c r="CX36" s="666"/>
      <c r="CY36" s="667"/>
      <c r="CZ36" s="670">
        <v>18.100000000000001</v>
      </c>
      <c r="DA36" s="699"/>
      <c r="DB36" s="699"/>
      <c r="DC36" s="706"/>
      <c r="DD36" s="674">
        <v>528983</v>
      </c>
      <c r="DE36" s="666"/>
      <c r="DF36" s="666"/>
      <c r="DG36" s="666"/>
      <c r="DH36" s="666"/>
      <c r="DI36" s="666"/>
      <c r="DJ36" s="666"/>
      <c r="DK36" s="667"/>
      <c r="DL36" s="674">
        <v>394698</v>
      </c>
      <c r="DM36" s="666"/>
      <c r="DN36" s="666"/>
      <c r="DO36" s="666"/>
      <c r="DP36" s="666"/>
      <c r="DQ36" s="666"/>
      <c r="DR36" s="666"/>
      <c r="DS36" s="666"/>
      <c r="DT36" s="666"/>
      <c r="DU36" s="666"/>
      <c r="DV36" s="667"/>
      <c r="DW36" s="670">
        <v>16.399999999999999</v>
      </c>
      <c r="DX36" s="699"/>
      <c r="DY36" s="699"/>
      <c r="DZ36" s="699"/>
      <c r="EA36" s="699"/>
      <c r="EB36" s="699"/>
      <c r="EC36" s="700"/>
    </row>
    <row r="37" spans="2:133" ht="11.25" customHeight="1" x14ac:dyDescent="0.15">
      <c r="B37" s="662" t="s">
        <v>286</v>
      </c>
      <c r="C37" s="663"/>
      <c r="D37" s="663"/>
      <c r="E37" s="663"/>
      <c r="F37" s="663"/>
      <c r="G37" s="663"/>
      <c r="H37" s="663"/>
      <c r="I37" s="663"/>
      <c r="J37" s="663"/>
      <c r="K37" s="663"/>
      <c r="L37" s="663"/>
      <c r="M37" s="663"/>
      <c r="N37" s="663"/>
      <c r="O37" s="663"/>
      <c r="P37" s="663"/>
      <c r="Q37" s="664"/>
      <c r="R37" s="665" t="s">
        <v>524</v>
      </c>
      <c r="S37" s="666"/>
      <c r="T37" s="666"/>
      <c r="U37" s="666"/>
      <c r="V37" s="666"/>
      <c r="W37" s="666"/>
      <c r="X37" s="666"/>
      <c r="Y37" s="667"/>
      <c r="Z37" s="668" t="s">
        <v>515</v>
      </c>
      <c r="AA37" s="668"/>
      <c r="AB37" s="668"/>
      <c r="AC37" s="668"/>
      <c r="AD37" s="669" t="s">
        <v>524</v>
      </c>
      <c r="AE37" s="669"/>
      <c r="AF37" s="669"/>
      <c r="AG37" s="669"/>
      <c r="AH37" s="669"/>
      <c r="AI37" s="669"/>
      <c r="AJ37" s="669"/>
      <c r="AK37" s="669"/>
      <c r="AL37" s="670" t="s">
        <v>515</v>
      </c>
      <c r="AM37" s="671"/>
      <c r="AN37" s="671"/>
      <c r="AO37" s="672"/>
      <c r="AQ37" s="743" t="s">
        <v>542</v>
      </c>
      <c r="AR37" s="744"/>
      <c r="AS37" s="744"/>
      <c r="AT37" s="744"/>
      <c r="AU37" s="744"/>
      <c r="AV37" s="744"/>
      <c r="AW37" s="744"/>
      <c r="AX37" s="744"/>
      <c r="AY37" s="745"/>
      <c r="AZ37" s="665">
        <v>15116</v>
      </c>
      <c r="BA37" s="666"/>
      <c r="BB37" s="666"/>
      <c r="BC37" s="666"/>
      <c r="BD37" s="704"/>
      <c r="BE37" s="704"/>
      <c r="BF37" s="732"/>
      <c r="BG37" s="680" t="s">
        <v>287</v>
      </c>
      <c r="BH37" s="681"/>
      <c r="BI37" s="681"/>
      <c r="BJ37" s="681"/>
      <c r="BK37" s="681"/>
      <c r="BL37" s="681"/>
      <c r="BM37" s="681"/>
      <c r="BN37" s="681"/>
      <c r="BO37" s="681"/>
      <c r="BP37" s="681"/>
      <c r="BQ37" s="681"/>
      <c r="BR37" s="681"/>
      <c r="BS37" s="681"/>
      <c r="BT37" s="681"/>
      <c r="BU37" s="682"/>
      <c r="BV37" s="665">
        <v>59542</v>
      </c>
      <c r="BW37" s="666"/>
      <c r="BX37" s="666"/>
      <c r="BY37" s="666"/>
      <c r="BZ37" s="666"/>
      <c r="CA37" s="666"/>
      <c r="CB37" s="675"/>
      <c r="CD37" s="680" t="s">
        <v>541</v>
      </c>
      <c r="CE37" s="681"/>
      <c r="CF37" s="681"/>
      <c r="CG37" s="681"/>
      <c r="CH37" s="681"/>
      <c r="CI37" s="681"/>
      <c r="CJ37" s="681"/>
      <c r="CK37" s="681"/>
      <c r="CL37" s="681"/>
      <c r="CM37" s="681"/>
      <c r="CN37" s="681"/>
      <c r="CO37" s="681"/>
      <c r="CP37" s="681"/>
      <c r="CQ37" s="682"/>
      <c r="CR37" s="665">
        <v>301305</v>
      </c>
      <c r="CS37" s="704"/>
      <c r="CT37" s="704"/>
      <c r="CU37" s="704"/>
      <c r="CV37" s="704"/>
      <c r="CW37" s="704"/>
      <c r="CX37" s="704"/>
      <c r="CY37" s="705"/>
      <c r="CZ37" s="670">
        <v>8.6999999999999993</v>
      </c>
      <c r="DA37" s="699"/>
      <c r="DB37" s="699"/>
      <c r="DC37" s="706"/>
      <c r="DD37" s="674">
        <v>285327</v>
      </c>
      <c r="DE37" s="704"/>
      <c r="DF37" s="704"/>
      <c r="DG37" s="704"/>
      <c r="DH37" s="704"/>
      <c r="DI37" s="704"/>
      <c r="DJ37" s="704"/>
      <c r="DK37" s="705"/>
      <c r="DL37" s="674">
        <v>284703</v>
      </c>
      <c r="DM37" s="704"/>
      <c r="DN37" s="704"/>
      <c r="DO37" s="704"/>
      <c r="DP37" s="704"/>
      <c r="DQ37" s="704"/>
      <c r="DR37" s="704"/>
      <c r="DS37" s="704"/>
      <c r="DT37" s="704"/>
      <c r="DU37" s="704"/>
      <c r="DV37" s="705"/>
      <c r="DW37" s="670">
        <v>11.9</v>
      </c>
      <c r="DX37" s="699"/>
      <c r="DY37" s="699"/>
      <c r="DZ37" s="699"/>
      <c r="EA37" s="699"/>
      <c r="EB37" s="699"/>
      <c r="EC37" s="700"/>
    </row>
    <row r="38" spans="2:133" ht="11.25" customHeight="1" x14ac:dyDescent="0.15">
      <c r="B38" s="662" t="s">
        <v>288</v>
      </c>
      <c r="C38" s="663"/>
      <c r="D38" s="663"/>
      <c r="E38" s="663"/>
      <c r="F38" s="663"/>
      <c r="G38" s="663"/>
      <c r="H38" s="663"/>
      <c r="I38" s="663"/>
      <c r="J38" s="663"/>
      <c r="K38" s="663"/>
      <c r="L38" s="663"/>
      <c r="M38" s="663"/>
      <c r="N38" s="663"/>
      <c r="O38" s="663"/>
      <c r="P38" s="663"/>
      <c r="Q38" s="664"/>
      <c r="R38" s="665">
        <v>315210</v>
      </c>
      <c r="S38" s="666"/>
      <c r="T38" s="666"/>
      <c r="U38" s="666"/>
      <c r="V38" s="666"/>
      <c r="W38" s="666"/>
      <c r="X38" s="666"/>
      <c r="Y38" s="667"/>
      <c r="Z38" s="668">
        <v>8.1999999999999993</v>
      </c>
      <c r="AA38" s="668"/>
      <c r="AB38" s="668"/>
      <c r="AC38" s="668"/>
      <c r="AD38" s="669" t="s">
        <v>524</v>
      </c>
      <c r="AE38" s="669"/>
      <c r="AF38" s="669"/>
      <c r="AG38" s="669"/>
      <c r="AH38" s="669"/>
      <c r="AI38" s="669"/>
      <c r="AJ38" s="669"/>
      <c r="AK38" s="669"/>
      <c r="AL38" s="670" t="s">
        <v>515</v>
      </c>
      <c r="AM38" s="671"/>
      <c r="AN38" s="671"/>
      <c r="AO38" s="672"/>
      <c r="AQ38" s="743" t="s">
        <v>540</v>
      </c>
      <c r="AR38" s="744"/>
      <c r="AS38" s="744"/>
      <c r="AT38" s="744"/>
      <c r="AU38" s="744"/>
      <c r="AV38" s="744"/>
      <c r="AW38" s="744"/>
      <c r="AX38" s="744"/>
      <c r="AY38" s="745"/>
      <c r="AZ38" s="665">
        <v>11683</v>
      </c>
      <c r="BA38" s="666"/>
      <c r="BB38" s="666"/>
      <c r="BC38" s="666"/>
      <c r="BD38" s="704"/>
      <c r="BE38" s="704"/>
      <c r="BF38" s="732"/>
      <c r="BG38" s="680" t="s">
        <v>289</v>
      </c>
      <c r="BH38" s="681"/>
      <c r="BI38" s="681"/>
      <c r="BJ38" s="681"/>
      <c r="BK38" s="681"/>
      <c r="BL38" s="681"/>
      <c r="BM38" s="681"/>
      <c r="BN38" s="681"/>
      <c r="BO38" s="681"/>
      <c r="BP38" s="681"/>
      <c r="BQ38" s="681"/>
      <c r="BR38" s="681"/>
      <c r="BS38" s="681"/>
      <c r="BT38" s="681"/>
      <c r="BU38" s="682"/>
      <c r="BV38" s="665">
        <v>702</v>
      </c>
      <c r="BW38" s="666"/>
      <c r="BX38" s="666"/>
      <c r="BY38" s="666"/>
      <c r="BZ38" s="666"/>
      <c r="CA38" s="666"/>
      <c r="CB38" s="675"/>
      <c r="CD38" s="680" t="s">
        <v>539</v>
      </c>
      <c r="CE38" s="681"/>
      <c r="CF38" s="681"/>
      <c r="CG38" s="681"/>
      <c r="CH38" s="681"/>
      <c r="CI38" s="681"/>
      <c r="CJ38" s="681"/>
      <c r="CK38" s="681"/>
      <c r="CL38" s="681"/>
      <c r="CM38" s="681"/>
      <c r="CN38" s="681"/>
      <c r="CO38" s="681"/>
      <c r="CP38" s="681"/>
      <c r="CQ38" s="682"/>
      <c r="CR38" s="665">
        <v>323469</v>
      </c>
      <c r="CS38" s="666"/>
      <c r="CT38" s="666"/>
      <c r="CU38" s="666"/>
      <c r="CV38" s="666"/>
      <c r="CW38" s="666"/>
      <c r="CX38" s="666"/>
      <c r="CY38" s="667"/>
      <c r="CZ38" s="670">
        <v>9.3000000000000007</v>
      </c>
      <c r="DA38" s="699"/>
      <c r="DB38" s="699"/>
      <c r="DC38" s="706"/>
      <c r="DD38" s="674">
        <v>269430</v>
      </c>
      <c r="DE38" s="666"/>
      <c r="DF38" s="666"/>
      <c r="DG38" s="666"/>
      <c r="DH38" s="666"/>
      <c r="DI38" s="666"/>
      <c r="DJ38" s="666"/>
      <c r="DK38" s="667"/>
      <c r="DL38" s="674">
        <v>259641</v>
      </c>
      <c r="DM38" s="666"/>
      <c r="DN38" s="666"/>
      <c r="DO38" s="666"/>
      <c r="DP38" s="666"/>
      <c r="DQ38" s="666"/>
      <c r="DR38" s="666"/>
      <c r="DS38" s="666"/>
      <c r="DT38" s="666"/>
      <c r="DU38" s="666"/>
      <c r="DV38" s="667"/>
      <c r="DW38" s="670">
        <v>10.8</v>
      </c>
      <c r="DX38" s="699"/>
      <c r="DY38" s="699"/>
      <c r="DZ38" s="699"/>
      <c r="EA38" s="699"/>
      <c r="EB38" s="699"/>
      <c r="EC38" s="700"/>
    </row>
    <row r="39" spans="2:133" ht="11.25" customHeight="1" x14ac:dyDescent="0.15">
      <c r="B39" s="662" t="s">
        <v>290</v>
      </c>
      <c r="C39" s="663"/>
      <c r="D39" s="663"/>
      <c r="E39" s="663"/>
      <c r="F39" s="663"/>
      <c r="G39" s="663"/>
      <c r="H39" s="663"/>
      <c r="I39" s="663"/>
      <c r="J39" s="663"/>
      <c r="K39" s="663"/>
      <c r="L39" s="663"/>
      <c r="M39" s="663"/>
      <c r="N39" s="663"/>
      <c r="O39" s="663"/>
      <c r="P39" s="663"/>
      <c r="Q39" s="664"/>
      <c r="R39" s="665">
        <v>98011</v>
      </c>
      <c r="S39" s="666"/>
      <c r="T39" s="666"/>
      <c r="U39" s="666"/>
      <c r="V39" s="666"/>
      <c r="W39" s="666"/>
      <c r="X39" s="666"/>
      <c r="Y39" s="667"/>
      <c r="Z39" s="668">
        <v>2.5</v>
      </c>
      <c r="AA39" s="668"/>
      <c r="AB39" s="668"/>
      <c r="AC39" s="668"/>
      <c r="AD39" s="669">
        <v>1</v>
      </c>
      <c r="AE39" s="669"/>
      <c r="AF39" s="669"/>
      <c r="AG39" s="669"/>
      <c r="AH39" s="669"/>
      <c r="AI39" s="669"/>
      <c r="AJ39" s="669"/>
      <c r="AK39" s="669"/>
      <c r="AL39" s="670">
        <v>0</v>
      </c>
      <c r="AM39" s="671"/>
      <c r="AN39" s="671"/>
      <c r="AO39" s="672"/>
      <c r="AQ39" s="743" t="s">
        <v>538</v>
      </c>
      <c r="AR39" s="744"/>
      <c r="AS39" s="744"/>
      <c r="AT39" s="744"/>
      <c r="AU39" s="744"/>
      <c r="AV39" s="744"/>
      <c r="AW39" s="744"/>
      <c r="AX39" s="744"/>
      <c r="AY39" s="745"/>
      <c r="AZ39" s="665" t="s">
        <v>524</v>
      </c>
      <c r="BA39" s="666"/>
      <c r="BB39" s="666"/>
      <c r="BC39" s="666"/>
      <c r="BD39" s="704"/>
      <c r="BE39" s="704"/>
      <c r="BF39" s="732"/>
      <c r="BG39" s="680" t="s">
        <v>291</v>
      </c>
      <c r="BH39" s="681"/>
      <c r="BI39" s="681"/>
      <c r="BJ39" s="681"/>
      <c r="BK39" s="681"/>
      <c r="BL39" s="681"/>
      <c r="BM39" s="681"/>
      <c r="BN39" s="681"/>
      <c r="BO39" s="681"/>
      <c r="BP39" s="681"/>
      <c r="BQ39" s="681"/>
      <c r="BR39" s="681"/>
      <c r="BS39" s="681"/>
      <c r="BT39" s="681"/>
      <c r="BU39" s="682"/>
      <c r="BV39" s="665">
        <v>1019</v>
      </c>
      <c r="BW39" s="666"/>
      <c r="BX39" s="666"/>
      <c r="BY39" s="666"/>
      <c r="BZ39" s="666"/>
      <c r="CA39" s="666"/>
      <c r="CB39" s="675"/>
      <c r="CD39" s="680" t="s">
        <v>537</v>
      </c>
      <c r="CE39" s="681"/>
      <c r="CF39" s="681"/>
      <c r="CG39" s="681"/>
      <c r="CH39" s="681"/>
      <c r="CI39" s="681"/>
      <c r="CJ39" s="681"/>
      <c r="CK39" s="681"/>
      <c r="CL39" s="681"/>
      <c r="CM39" s="681"/>
      <c r="CN39" s="681"/>
      <c r="CO39" s="681"/>
      <c r="CP39" s="681"/>
      <c r="CQ39" s="682"/>
      <c r="CR39" s="665">
        <v>177214</v>
      </c>
      <c r="CS39" s="704"/>
      <c r="CT39" s="704"/>
      <c r="CU39" s="704"/>
      <c r="CV39" s="704"/>
      <c r="CW39" s="704"/>
      <c r="CX39" s="704"/>
      <c r="CY39" s="705"/>
      <c r="CZ39" s="670">
        <v>5.0999999999999996</v>
      </c>
      <c r="DA39" s="699"/>
      <c r="DB39" s="699"/>
      <c r="DC39" s="706"/>
      <c r="DD39" s="674">
        <v>170189</v>
      </c>
      <c r="DE39" s="704"/>
      <c r="DF39" s="704"/>
      <c r="DG39" s="704"/>
      <c r="DH39" s="704"/>
      <c r="DI39" s="704"/>
      <c r="DJ39" s="704"/>
      <c r="DK39" s="705"/>
      <c r="DL39" s="674" t="s">
        <v>515</v>
      </c>
      <c r="DM39" s="704"/>
      <c r="DN39" s="704"/>
      <c r="DO39" s="704"/>
      <c r="DP39" s="704"/>
      <c r="DQ39" s="704"/>
      <c r="DR39" s="704"/>
      <c r="DS39" s="704"/>
      <c r="DT39" s="704"/>
      <c r="DU39" s="704"/>
      <c r="DV39" s="705"/>
      <c r="DW39" s="670" t="s">
        <v>515</v>
      </c>
      <c r="DX39" s="699"/>
      <c r="DY39" s="699"/>
      <c r="DZ39" s="699"/>
      <c r="EA39" s="699"/>
      <c r="EB39" s="699"/>
      <c r="EC39" s="700"/>
    </row>
    <row r="40" spans="2:133" ht="11.25" customHeight="1" x14ac:dyDescent="0.15">
      <c r="B40" s="662" t="s">
        <v>292</v>
      </c>
      <c r="C40" s="663"/>
      <c r="D40" s="663"/>
      <c r="E40" s="663"/>
      <c r="F40" s="663"/>
      <c r="G40" s="663"/>
      <c r="H40" s="663"/>
      <c r="I40" s="663"/>
      <c r="J40" s="663"/>
      <c r="K40" s="663"/>
      <c r="L40" s="663"/>
      <c r="M40" s="663"/>
      <c r="N40" s="663"/>
      <c r="O40" s="663"/>
      <c r="P40" s="663"/>
      <c r="Q40" s="664"/>
      <c r="R40" s="665">
        <v>178800</v>
      </c>
      <c r="S40" s="666"/>
      <c r="T40" s="666"/>
      <c r="U40" s="666"/>
      <c r="V40" s="666"/>
      <c r="W40" s="666"/>
      <c r="X40" s="666"/>
      <c r="Y40" s="667"/>
      <c r="Z40" s="668">
        <v>4.5999999999999996</v>
      </c>
      <c r="AA40" s="668"/>
      <c r="AB40" s="668"/>
      <c r="AC40" s="668"/>
      <c r="AD40" s="669" t="s">
        <v>516</v>
      </c>
      <c r="AE40" s="669"/>
      <c r="AF40" s="669"/>
      <c r="AG40" s="669"/>
      <c r="AH40" s="669"/>
      <c r="AI40" s="669"/>
      <c r="AJ40" s="669"/>
      <c r="AK40" s="669"/>
      <c r="AL40" s="670" t="s">
        <v>515</v>
      </c>
      <c r="AM40" s="671"/>
      <c r="AN40" s="671"/>
      <c r="AO40" s="672"/>
      <c r="AQ40" s="743" t="s">
        <v>536</v>
      </c>
      <c r="AR40" s="744"/>
      <c r="AS40" s="744"/>
      <c r="AT40" s="744"/>
      <c r="AU40" s="744"/>
      <c r="AV40" s="744"/>
      <c r="AW40" s="744"/>
      <c r="AX40" s="744"/>
      <c r="AY40" s="745"/>
      <c r="AZ40" s="665" t="s">
        <v>524</v>
      </c>
      <c r="BA40" s="666"/>
      <c r="BB40" s="666"/>
      <c r="BC40" s="666"/>
      <c r="BD40" s="704"/>
      <c r="BE40" s="704"/>
      <c r="BF40" s="732"/>
      <c r="BG40" s="746" t="s">
        <v>535</v>
      </c>
      <c r="BH40" s="747"/>
      <c r="BI40" s="747"/>
      <c r="BJ40" s="747"/>
      <c r="BK40" s="747"/>
      <c r="BL40" s="364"/>
      <c r="BM40" s="681" t="s">
        <v>534</v>
      </c>
      <c r="BN40" s="681"/>
      <c r="BO40" s="681"/>
      <c r="BP40" s="681"/>
      <c r="BQ40" s="681"/>
      <c r="BR40" s="681"/>
      <c r="BS40" s="681"/>
      <c r="BT40" s="681"/>
      <c r="BU40" s="682"/>
      <c r="BV40" s="665">
        <v>101</v>
      </c>
      <c r="BW40" s="666"/>
      <c r="BX40" s="666"/>
      <c r="BY40" s="666"/>
      <c r="BZ40" s="666"/>
      <c r="CA40" s="666"/>
      <c r="CB40" s="675"/>
      <c r="CD40" s="680" t="s">
        <v>533</v>
      </c>
      <c r="CE40" s="681"/>
      <c r="CF40" s="681"/>
      <c r="CG40" s="681"/>
      <c r="CH40" s="681"/>
      <c r="CI40" s="681"/>
      <c r="CJ40" s="681"/>
      <c r="CK40" s="681"/>
      <c r="CL40" s="681"/>
      <c r="CM40" s="681"/>
      <c r="CN40" s="681"/>
      <c r="CO40" s="681"/>
      <c r="CP40" s="681"/>
      <c r="CQ40" s="682"/>
      <c r="CR40" s="665">
        <v>24000</v>
      </c>
      <c r="CS40" s="666"/>
      <c r="CT40" s="666"/>
      <c r="CU40" s="666"/>
      <c r="CV40" s="666"/>
      <c r="CW40" s="666"/>
      <c r="CX40" s="666"/>
      <c r="CY40" s="667"/>
      <c r="CZ40" s="670">
        <v>0.7</v>
      </c>
      <c r="DA40" s="699"/>
      <c r="DB40" s="699"/>
      <c r="DC40" s="706"/>
      <c r="DD40" s="674" t="s">
        <v>515</v>
      </c>
      <c r="DE40" s="666"/>
      <c r="DF40" s="666"/>
      <c r="DG40" s="666"/>
      <c r="DH40" s="666"/>
      <c r="DI40" s="666"/>
      <c r="DJ40" s="666"/>
      <c r="DK40" s="667"/>
      <c r="DL40" s="674" t="s">
        <v>524</v>
      </c>
      <c r="DM40" s="666"/>
      <c r="DN40" s="666"/>
      <c r="DO40" s="666"/>
      <c r="DP40" s="666"/>
      <c r="DQ40" s="666"/>
      <c r="DR40" s="666"/>
      <c r="DS40" s="666"/>
      <c r="DT40" s="666"/>
      <c r="DU40" s="666"/>
      <c r="DV40" s="667"/>
      <c r="DW40" s="670" t="s">
        <v>516</v>
      </c>
      <c r="DX40" s="699"/>
      <c r="DY40" s="699"/>
      <c r="DZ40" s="699"/>
      <c r="EA40" s="699"/>
      <c r="EB40" s="699"/>
      <c r="EC40" s="700"/>
    </row>
    <row r="41" spans="2:133" ht="11.25" customHeight="1" x14ac:dyDescent="0.15">
      <c r="B41" s="662" t="s">
        <v>293</v>
      </c>
      <c r="C41" s="663"/>
      <c r="D41" s="663"/>
      <c r="E41" s="663"/>
      <c r="F41" s="663"/>
      <c r="G41" s="663"/>
      <c r="H41" s="663"/>
      <c r="I41" s="663"/>
      <c r="J41" s="663"/>
      <c r="K41" s="663"/>
      <c r="L41" s="663"/>
      <c r="M41" s="663"/>
      <c r="N41" s="663"/>
      <c r="O41" s="663"/>
      <c r="P41" s="663"/>
      <c r="Q41" s="664"/>
      <c r="R41" s="665" t="s">
        <v>532</v>
      </c>
      <c r="S41" s="666"/>
      <c r="T41" s="666"/>
      <c r="U41" s="666"/>
      <c r="V41" s="666"/>
      <c r="W41" s="666"/>
      <c r="X41" s="666"/>
      <c r="Y41" s="667"/>
      <c r="Z41" s="668" t="s">
        <v>524</v>
      </c>
      <c r="AA41" s="668"/>
      <c r="AB41" s="668"/>
      <c r="AC41" s="668"/>
      <c r="AD41" s="669" t="s">
        <v>516</v>
      </c>
      <c r="AE41" s="669"/>
      <c r="AF41" s="669"/>
      <c r="AG41" s="669"/>
      <c r="AH41" s="669"/>
      <c r="AI41" s="669"/>
      <c r="AJ41" s="669"/>
      <c r="AK41" s="669"/>
      <c r="AL41" s="670" t="s">
        <v>516</v>
      </c>
      <c r="AM41" s="671"/>
      <c r="AN41" s="671"/>
      <c r="AO41" s="672"/>
      <c r="AQ41" s="743" t="s">
        <v>531</v>
      </c>
      <c r="AR41" s="744"/>
      <c r="AS41" s="744"/>
      <c r="AT41" s="744"/>
      <c r="AU41" s="744"/>
      <c r="AV41" s="744"/>
      <c r="AW41" s="744"/>
      <c r="AX41" s="744"/>
      <c r="AY41" s="745"/>
      <c r="AZ41" s="665">
        <v>62443</v>
      </c>
      <c r="BA41" s="666"/>
      <c r="BB41" s="666"/>
      <c r="BC41" s="666"/>
      <c r="BD41" s="704"/>
      <c r="BE41" s="704"/>
      <c r="BF41" s="732"/>
      <c r="BG41" s="746"/>
      <c r="BH41" s="747"/>
      <c r="BI41" s="747"/>
      <c r="BJ41" s="747"/>
      <c r="BK41" s="747"/>
      <c r="BL41" s="364"/>
      <c r="BM41" s="681" t="s">
        <v>530</v>
      </c>
      <c r="BN41" s="681"/>
      <c r="BO41" s="681"/>
      <c r="BP41" s="681"/>
      <c r="BQ41" s="681"/>
      <c r="BR41" s="681"/>
      <c r="BS41" s="681"/>
      <c r="BT41" s="681"/>
      <c r="BU41" s="682"/>
      <c r="BV41" s="665" t="s">
        <v>515</v>
      </c>
      <c r="BW41" s="666"/>
      <c r="BX41" s="666"/>
      <c r="BY41" s="666"/>
      <c r="BZ41" s="666"/>
      <c r="CA41" s="666"/>
      <c r="CB41" s="675"/>
      <c r="CD41" s="680" t="s">
        <v>529</v>
      </c>
      <c r="CE41" s="681"/>
      <c r="CF41" s="681"/>
      <c r="CG41" s="681"/>
      <c r="CH41" s="681"/>
      <c r="CI41" s="681"/>
      <c r="CJ41" s="681"/>
      <c r="CK41" s="681"/>
      <c r="CL41" s="681"/>
      <c r="CM41" s="681"/>
      <c r="CN41" s="681"/>
      <c r="CO41" s="681"/>
      <c r="CP41" s="681"/>
      <c r="CQ41" s="682"/>
      <c r="CR41" s="665" t="s">
        <v>515</v>
      </c>
      <c r="CS41" s="704"/>
      <c r="CT41" s="704"/>
      <c r="CU41" s="704"/>
      <c r="CV41" s="704"/>
      <c r="CW41" s="704"/>
      <c r="CX41" s="704"/>
      <c r="CY41" s="705"/>
      <c r="CZ41" s="670" t="s">
        <v>516</v>
      </c>
      <c r="DA41" s="699"/>
      <c r="DB41" s="699"/>
      <c r="DC41" s="706"/>
      <c r="DD41" s="674" t="s">
        <v>515</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528</v>
      </c>
      <c r="C42" s="663"/>
      <c r="D42" s="663"/>
      <c r="E42" s="663"/>
      <c r="F42" s="663"/>
      <c r="G42" s="663"/>
      <c r="H42" s="663"/>
      <c r="I42" s="663"/>
      <c r="J42" s="663"/>
      <c r="K42" s="663"/>
      <c r="L42" s="663"/>
      <c r="M42" s="663"/>
      <c r="N42" s="663"/>
      <c r="O42" s="663"/>
      <c r="P42" s="663"/>
      <c r="Q42" s="664"/>
      <c r="R42" s="665" t="s">
        <v>516</v>
      </c>
      <c r="S42" s="666"/>
      <c r="T42" s="666"/>
      <c r="U42" s="666"/>
      <c r="V42" s="666"/>
      <c r="W42" s="666"/>
      <c r="X42" s="666"/>
      <c r="Y42" s="667"/>
      <c r="Z42" s="668" t="s">
        <v>515</v>
      </c>
      <c r="AA42" s="668"/>
      <c r="AB42" s="668"/>
      <c r="AC42" s="668"/>
      <c r="AD42" s="669" t="s">
        <v>515</v>
      </c>
      <c r="AE42" s="669"/>
      <c r="AF42" s="669"/>
      <c r="AG42" s="669"/>
      <c r="AH42" s="669"/>
      <c r="AI42" s="669"/>
      <c r="AJ42" s="669"/>
      <c r="AK42" s="669"/>
      <c r="AL42" s="670" t="s">
        <v>515</v>
      </c>
      <c r="AM42" s="671"/>
      <c r="AN42" s="671"/>
      <c r="AO42" s="672"/>
      <c r="AQ42" s="750" t="s">
        <v>527</v>
      </c>
      <c r="AR42" s="751"/>
      <c r="AS42" s="751"/>
      <c r="AT42" s="751"/>
      <c r="AU42" s="751"/>
      <c r="AV42" s="751"/>
      <c r="AW42" s="751"/>
      <c r="AX42" s="751"/>
      <c r="AY42" s="752"/>
      <c r="AZ42" s="759">
        <v>249343</v>
      </c>
      <c r="BA42" s="760"/>
      <c r="BB42" s="760"/>
      <c r="BC42" s="760"/>
      <c r="BD42" s="736"/>
      <c r="BE42" s="736"/>
      <c r="BF42" s="738"/>
      <c r="BG42" s="748"/>
      <c r="BH42" s="749"/>
      <c r="BI42" s="749"/>
      <c r="BJ42" s="749"/>
      <c r="BK42" s="749"/>
      <c r="BL42" s="365"/>
      <c r="BM42" s="691" t="s">
        <v>526</v>
      </c>
      <c r="BN42" s="691"/>
      <c r="BO42" s="691"/>
      <c r="BP42" s="691"/>
      <c r="BQ42" s="691"/>
      <c r="BR42" s="691"/>
      <c r="BS42" s="691"/>
      <c r="BT42" s="691"/>
      <c r="BU42" s="692"/>
      <c r="BV42" s="759">
        <v>459</v>
      </c>
      <c r="BW42" s="760"/>
      <c r="BX42" s="760"/>
      <c r="BY42" s="760"/>
      <c r="BZ42" s="760"/>
      <c r="CA42" s="760"/>
      <c r="CB42" s="772"/>
      <c r="CD42" s="662" t="s">
        <v>294</v>
      </c>
      <c r="CE42" s="663"/>
      <c r="CF42" s="663"/>
      <c r="CG42" s="663"/>
      <c r="CH42" s="663"/>
      <c r="CI42" s="663"/>
      <c r="CJ42" s="663"/>
      <c r="CK42" s="663"/>
      <c r="CL42" s="663"/>
      <c r="CM42" s="663"/>
      <c r="CN42" s="663"/>
      <c r="CO42" s="663"/>
      <c r="CP42" s="663"/>
      <c r="CQ42" s="664"/>
      <c r="CR42" s="665">
        <v>257401</v>
      </c>
      <c r="CS42" s="704"/>
      <c r="CT42" s="704"/>
      <c r="CU42" s="704"/>
      <c r="CV42" s="704"/>
      <c r="CW42" s="704"/>
      <c r="CX42" s="704"/>
      <c r="CY42" s="705"/>
      <c r="CZ42" s="670">
        <v>7.4</v>
      </c>
      <c r="DA42" s="699"/>
      <c r="DB42" s="699"/>
      <c r="DC42" s="706"/>
      <c r="DD42" s="674">
        <v>107887</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525</v>
      </c>
      <c r="C43" s="663"/>
      <c r="D43" s="663"/>
      <c r="E43" s="663"/>
      <c r="F43" s="663"/>
      <c r="G43" s="663"/>
      <c r="H43" s="663"/>
      <c r="I43" s="663"/>
      <c r="J43" s="663"/>
      <c r="K43" s="663"/>
      <c r="L43" s="663"/>
      <c r="M43" s="663"/>
      <c r="N43" s="663"/>
      <c r="O43" s="663"/>
      <c r="P43" s="663"/>
      <c r="Q43" s="664"/>
      <c r="R43" s="665">
        <v>75000</v>
      </c>
      <c r="S43" s="666"/>
      <c r="T43" s="666"/>
      <c r="U43" s="666"/>
      <c r="V43" s="666"/>
      <c r="W43" s="666"/>
      <c r="X43" s="666"/>
      <c r="Y43" s="667"/>
      <c r="Z43" s="668">
        <v>1.9</v>
      </c>
      <c r="AA43" s="668"/>
      <c r="AB43" s="668"/>
      <c r="AC43" s="668"/>
      <c r="AD43" s="669" t="s">
        <v>524</v>
      </c>
      <c r="AE43" s="669"/>
      <c r="AF43" s="669"/>
      <c r="AG43" s="669"/>
      <c r="AH43" s="669"/>
      <c r="AI43" s="669"/>
      <c r="AJ43" s="669"/>
      <c r="AK43" s="669"/>
      <c r="AL43" s="670" t="s">
        <v>515</v>
      </c>
      <c r="AM43" s="671"/>
      <c r="AN43" s="671"/>
      <c r="AO43" s="672"/>
      <c r="BV43" s="219"/>
      <c r="BW43" s="219"/>
      <c r="BX43" s="219"/>
      <c r="BY43" s="219"/>
      <c r="BZ43" s="219"/>
      <c r="CA43" s="219"/>
      <c r="CB43" s="219"/>
      <c r="CD43" s="662" t="s">
        <v>523</v>
      </c>
      <c r="CE43" s="663"/>
      <c r="CF43" s="663"/>
      <c r="CG43" s="663"/>
      <c r="CH43" s="663"/>
      <c r="CI43" s="663"/>
      <c r="CJ43" s="663"/>
      <c r="CK43" s="663"/>
      <c r="CL43" s="663"/>
      <c r="CM43" s="663"/>
      <c r="CN43" s="663"/>
      <c r="CO43" s="663"/>
      <c r="CP43" s="663"/>
      <c r="CQ43" s="664"/>
      <c r="CR43" s="665">
        <v>4730</v>
      </c>
      <c r="CS43" s="704"/>
      <c r="CT43" s="704"/>
      <c r="CU43" s="704"/>
      <c r="CV43" s="704"/>
      <c r="CW43" s="704"/>
      <c r="CX43" s="704"/>
      <c r="CY43" s="705"/>
      <c r="CZ43" s="670">
        <v>0.1</v>
      </c>
      <c r="DA43" s="699"/>
      <c r="DB43" s="699"/>
      <c r="DC43" s="706"/>
      <c r="DD43" s="674">
        <v>4730</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5" t="s">
        <v>522</v>
      </c>
      <c r="C44" s="716"/>
      <c r="D44" s="716"/>
      <c r="E44" s="716"/>
      <c r="F44" s="716"/>
      <c r="G44" s="716"/>
      <c r="H44" s="716"/>
      <c r="I44" s="716"/>
      <c r="J44" s="716"/>
      <c r="K44" s="716"/>
      <c r="L44" s="716"/>
      <c r="M44" s="716"/>
      <c r="N44" s="716"/>
      <c r="O44" s="716"/>
      <c r="P44" s="716"/>
      <c r="Q44" s="717"/>
      <c r="R44" s="759">
        <v>3854202</v>
      </c>
      <c r="S44" s="760"/>
      <c r="T44" s="760"/>
      <c r="U44" s="760"/>
      <c r="V44" s="760"/>
      <c r="W44" s="760"/>
      <c r="X44" s="760"/>
      <c r="Y44" s="761"/>
      <c r="Z44" s="762">
        <v>100</v>
      </c>
      <c r="AA44" s="762"/>
      <c r="AB44" s="762"/>
      <c r="AC44" s="762"/>
      <c r="AD44" s="763">
        <v>2324765</v>
      </c>
      <c r="AE44" s="763"/>
      <c r="AF44" s="763"/>
      <c r="AG44" s="763"/>
      <c r="AH44" s="763"/>
      <c r="AI44" s="763"/>
      <c r="AJ44" s="763"/>
      <c r="AK44" s="763"/>
      <c r="AL44" s="764">
        <v>100</v>
      </c>
      <c r="AM44" s="737"/>
      <c r="AN44" s="737"/>
      <c r="AO44" s="765"/>
      <c r="CD44" s="766" t="s">
        <v>267</v>
      </c>
      <c r="CE44" s="767"/>
      <c r="CF44" s="662" t="s">
        <v>521</v>
      </c>
      <c r="CG44" s="663"/>
      <c r="CH44" s="663"/>
      <c r="CI44" s="663"/>
      <c r="CJ44" s="663"/>
      <c r="CK44" s="663"/>
      <c r="CL44" s="663"/>
      <c r="CM44" s="663"/>
      <c r="CN44" s="663"/>
      <c r="CO44" s="663"/>
      <c r="CP44" s="663"/>
      <c r="CQ44" s="664"/>
      <c r="CR44" s="665">
        <v>252483</v>
      </c>
      <c r="CS44" s="666"/>
      <c r="CT44" s="666"/>
      <c r="CU44" s="666"/>
      <c r="CV44" s="666"/>
      <c r="CW44" s="666"/>
      <c r="CX44" s="666"/>
      <c r="CY44" s="667"/>
      <c r="CZ44" s="670">
        <v>7.3</v>
      </c>
      <c r="DA44" s="671"/>
      <c r="DB44" s="671"/>
      <c r="DC44" s="683"/>
      <c r="DD44" s="674">
        <v>102969</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520</v>
      </c>
      <c r="CG45" s="663"/>
      <c r="CH45" s="663"/>
      <c r="CI45" s="663"/>
      <c r="CJ45" s="663"/>
      <c r="CK45" s="663"/>
      <c r="CL45" s="663"/>
      <c r="CM45" s="663"/>
      <c r="CN45" s="663"/>
      <c r="CO45" s="663"/>
      <c r="CP45" s="663"/>
      <c r="CQ45" s="664"/>
      <c r="CR45" s="665">
        <v>26521</v>
      </c>
      <c r="CS45" s="704"/>
      <c r="CT45" s="704"/>
      <c r="CU45" s="704"/>
      <c r="CV45" s="704"/>
      <c r="CW45" s="704"/>
      <c r="CX45" s="704"/>
      <c r="CY45" s="705"/>
      <c r="CZ45" s="670">
        <v>0.8</v>
      </c>
      <c r="DA45" s="699"/>
      <c r="DB45" s="699"/>
      <c r="DC45" s="706"/>
      <c r="DD45" s="674">
        <v>135</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295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519</v>
      </c>
      <c r="CG46" s="663"/>
      <c r="CH46" s="663"/>
      <c r="CI46" s="663"/>
      <c r="CJ46" s="663"/>
      <c r="CK46" s="663"/>
      <c r="CL46" s="663"/>
      <c r="CM46" s="663"/>
      <c r="CN46" s="663"/>
      <c r="CO46" s="663"/>
      <c r="CP46" s="663"/>
      <c r="CQ46" s="664"/>
      <c r="CR46" s="665">
        <v>209452</v>
      </c>
      <c r="CS46" s="666"/>
      <c r="CT46" s="666"/>
      <c r="CU46" s="666"/>
      <c r="CV46" s="666"/>
      <c r="CW46" s="666"/>
      <c r="CX46" s="666"/>
      <c r="CY46" s="667"/>
      <c r="CZ46" s="670">
        <v>6.1</v>
      </c>
      <c r="DA46" s="671"/>
      <c r="DB46" s="671"/>
      <c r="DC46" s="683"/>
      <c r="DD46" s="674">
        <v>101924</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296</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518</v>
      </c>
      <c r="CG47" s="663"/>
      <c r="CH47" s="663"/>
      <c r="CI47" s="663"/>
      <c r="CJ47" s="663"/>
      <c r="CK47" s="663"/>
      <c r="CL47" s="663"/>
      <c r="CM47" s="663"/>
      <c r="CN47" s="663"/>
      <c r="CO47" s="663"/>
      <c r="CP47" s="663"/>
      <c r="CQ47" s="664"/>
      <c r="CR47" s="665">
        <v>4918</v>
      </c>
      <c r="CS47" s="704"/>
      <c r="CT47" s="704"/>
      <c r="CU47" s="704"/>
      <c r="CV47" s="704"/>
      <c r="CW47" s="704"/>
      <c r="CX47" s="704"/>
      <c r="CY47" s="705"/>
      <c r="CZ47" s="670">
        <v>0.1</v>
      </c>
      <c r="DA47" s="699"/>
      <c r="DB47" s="699"/>
      <c r="DC47" s="706"/>
      <c r="DD47" s="674">
        <v>4918</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ht="11.25" x14ac:dyDescent="0.15">
      <c r="B48" s="783" t="s">
        <v>297</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517</v>
      </c>
      <c r="CG48" s="663"/>
      <c r="CH48" s="663"/>
      <c r="CI48" s="663"/>
      <c r="CJ48" s="663"/>
      <c r="CK48" s="663"/>
      <c r="CL48" s="663"/>
      <c r="CM48" s="663"/>
      <c r="CN48" s="663"/>
      <c r="CO48" s="663"/>
      <c r="CP48" s="663"/>
      <c r="CQ48" s="664"/>
      <c r="CR48" s="665" t="s">
        <v>516</v>
      </c>
      <c r="CS48" s="666"/>
      <c r="CT48" s="666"/>
      <c r="CU48" s="666"/>
      <c r="CV48" s="666"/>
      <c r="CW48" s="666"/>
      <c r="CX48" s="666"/>
      <c r="CY48" s="667"/>
      <c r="CZ48" s="670" t="s">
        <v>516</v>
      </c>
      <c r="DA48" s="671"/>
      <c r="DB48" s="671"/>
      <c r="DC48" s="683"/>
      <c r="DD48" s="674" t="s">
        <v>515</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5" t="s">
        <v>514</v>
      </c>
      <c r="CE49" s="716"/>
      <c r="CF49" s="716"/>
      <c r="CG49" s="716"/>
      <c r="CH49" s="716"/>
      <c r="CI49" s="716"/>
      <c r="CJ49" s="716"/>
      <c r="CK49" s="716"/>
      <c r="CL49" s="716"/>
      <c r="CM49" s="716"/>
      <c r="CN49" s="716"/>
      <c r="CO49" s="716"/>
      <c r="CP49" s="716"/>
      <c r="CQ49" s="717"/>
      <c r="CR49" s="759">
        <v>3459843</v>
      </c>
      <c r="CS49" s="736"/>
      <c r="CT49" s="736"/>
      <c r="CU49" s="736"/>
      <c r="CV49" s="736"/>
      <c r="CW49" s="736"/>
      <c r="CX49" s="736"/>
      <c r="CY49" s="773"/>
      <c r="CZ49" s="764">
        <v>100</v>
      </c>
      <c r="DA49" s="774"/>
      <c r="DB49" s="774"/>
      <c r="DC49" s="775"/>
      <c r="DD49" s="776">
        <v>2697701</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yl4Arcv+u76HEBgEiGHnnkneByFOVBSBuWTKvtfij8x7Of+rHz1qdPxEF4b8SAVeyZPwVXHCBwTDkoTkh8Duw==" saltValue="4AIoeSoLUKLjyq4mAz7LZ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298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299</v>
      </c>
      <c r="DK2" s="787"/>
      <c r="DL2" s="787"/>
      <c r="DM2" s="787"/>
      <c r="DN2" s="787"/>
      <c r="DO2" s="788"/>
      <c r="DP2" s="224"/>
      <c r="DQ2" s="786" t="s">
        <v>300</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301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302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303</v>
      </c>
      <c r="B5" s="792"/>
      <c r="C5" s="792"/>
      <c r="D5" s="792"/>
      <c r="E5" s="792"/>
      <c r="F5" s="792"/>
      <c r="G5" s="792"/>
      <c r="H5" s="792"/>
      <c r="I5" s="792"/>
      <c r="J5" s="792"/>
      <c r="K5" s="792"/>
      <c r="L5" s="792"/>
      <c r="M5" s="792"/>
      <c r="N5" s="792"/>
      <c r="O5" s="792"/>
      <c r="P5" s="793"/>
      <c r="Q5" s="797" t="s">
        <v>304</v>
      </c>
      <c r="R5" s="798"/>
      <c r="S5" s="798"/>
      <c r="T5" s="798"/>
      <c r="U5" s="799"/>
      <c r="V5" s="797" t="s">
        <v>305</v>
      </c>
      <c r="W5" s="798"/>
      <c r="X5" s="798"/>
      <c r="Y5" s="798"/>
      <c r="Z5" s="799"/>
      <c r="AA5" s="797" t="s">
        <v>306</v>
      </c>
      <c r="AB5" s="798"/>
      <c r="AC5" s="798"/>
      <c r="AD5" s="798"/>
      <c r="AE5" s="798"/>
      <c r="AF5" s="803" t="s">
        <v>307</v>
      </c>
      <c r="AG5" s="798"/>
      <c r="AH5" s="798"/>
      <c r="AI5" s="798"/>
      <c r="AJ5" s="804"/>
      <c r="AK5" s="798" t="s">
        <v>308</v>
      </c>
      <c r="AL5" s="798"/>
      <c r="AM5" s="798"/>
      <c r="AN5" s="798"/>
      <c r="AO5" s="799"/>
      <c r="AP5" s="797" t="s">
        <v>309</v>
      </c>
      <c r="AQ5" s="798"/>
      <c r="AR5" s="798"/>
      <c r="AS5" s="798"/>
      <c r="AT5" s="799"/>
      <c r="AU5" s="797" t="s">
        <v>310</v>
      </c>
      <c r="AV5" s="798"/>
      <c r="AW5" s="798"/>
      <c r="AX5" s="798"/>
      <c r="AY5" s="804"/>
      <c r="AZ5" s="228"/>
      <c r="BA5" s="228"/>
      <c r="BB5" s="228"/>
      <c r="BC5" s="228"/>
      <c r="BD5" s="228"/>
      <c r="BE5" s="229"/>
      <c r="BF5" s="229"/>
      <c r="BG5" s="229"/>
      <c r="BH5" s="229"/>
      <c r="BI5" s="229"/>
      <c r="BJ5" s="229"/>
      <c r="BK5" s="229"/>
      <c r="BL5" s="229"/>
      <c r="BM5" s="229"/>
      <c r="BN5" s="229"/>
      <c r="BO5" s="229"/>
      <c r="BP5" s="229"/>
      <c r="BQ5" s="791" t="s">
        <v>311</v>
      </c>
      <c r="BR5" s="792"/>
      <c r="BS5" s="792"/>
      <c r="BT5" s="792"/>
      <c r="BU5" s="792"/>
      <c r="BV5" s="792"/>
      <c r="BW5" s="792"/>
      <c r="BX5" s="792"/>
      <c r="BY5" s="792"/>
      <c r="BZ5" s="792"/>
      <c r="CA5" s="792"/>
      <c r="CB5" s="792"/>
      <c r="CC5" s="792"/>
      <c r="CD5" s="792"/>
      <c r="CE5" s="792"/>
      <c r="CF5" s="792"/>
      <c r="CG5" s="793"/>
      <c r="CH5" s="797" t="s">
        <v>312</v>
      </c>
      <c r="CI5" s="798"/>
      <c r="CJ5" s="798"/>
      <c r="CK5" s="798"/>
      <c r="CL5" s="799"/>
      <c r="CM5" s="797" t="s">
        <v>313</v>
      </c>
      <c r="CN5" s="798"/>
      <c r="CO5" s="798"/>
      <c r="CP5" s="798"/>
      <c r="CQ5" s="799"/>
      <c r="CR5" s="797" t="s">
        <v>314</v>
      </c>
      <c r="CS5" s="798"/>
      <c r="CT5" s="798"/>
      <c r="CU5" s="798"/>
      <c r="CV5" s="799"/>
      <c r="CW5" s="797" t="s">
        <v>315</v>
      </c>
      <c r="CX5" s="798"/>
      <c r="CY5" s="798"/>
      <c r="CZ5" s="798"/>
      <c r="DA5" s="799"/>
      <c r="DB5" s="797" t="s">
        <v>316</v>
      </c>
      <c r="DC5" s="798"/>
      <c r="DD5" s="798"/>
      <c r="DE5" s="798"/>
      <c r="DF5" s="799"/>
      <c r="DG5" s="828" t="s">
        <v>317</v>
      </c>
      <c r="DH5" s="829"/>
      <c r="DI5" s="829"/>
      <c r="DJ5" s="829"/>
      <c r="DK5" s="830"/>
      <c r="DL5" s="828" t="s">
        <v>318</v>
      </c>
      <c r="DM5" s="829"/>
      <c r="DN5" s="829"/>
      <c r="DO5" s="829"/>
      <c r="DP5" s="830"/>
      <c r="DQ5" s="797" t="s">
        <v>319</v>
      </c>
      <c r="DR5" s="798"/>
      <c r="DS5" s="798"/>
      <c r="DT5" s="798"/>
      <c r="DU5" s="799"/>
      <c r="DV5" s="797" t="s">
        <v>310</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1"/>
      <c r="DH6" s="832"/>
      <c r="DI6" s="832"/>
      <c r="DJ6" s="832"/>
      <c r="DK6" s="833"/>
      <c r="DL6" s="831"/>
      <c r="DM6" s="832"/>
      <c r="DN6" s="832"/>
      <c r="DO6" s="832"/>
      <c r="DP6" s="833"/>
      <c r="DQ6" s="800"/>
      <c r="DR6" s="801"/>
      <c r="DS6" s="801"/>
      <c r="DT6" s="801"/>
      <c r="DU6" s="802"/>
      <c r="DV6" s="800"/>
      <c r="DW6" s="801"/>
      <c r="DX6" s="801"/>
      <c r="DY6" s="801"/>
      <c r="DZ6" s="806"/>
      <c r="EA6" s="230"/>
    </row>
    <row r="7" spans="1:131" s="231" customFormat="1" ht="26.25" customHeight="1" thickTop="1" x14ac:dyDescent="0.15">
      <c r="A7" s="232">
        <v>1</v>
      </c>
      <c r="B7" s="813" t="s">
        <v>320</v>
      </c>
      <c r="C7" s="814"/>
      <c r="D7" s="814"/>
      <c r="E7" s="814"/>
      <c r="F7" s="814"/>
      <c r="G7" s="814"/>
      <c r="H7" s="814"/>
      <c r="I7" s="814"/>
      <c r="J7" s="814"/>
      <c r="K7" s="814"/>
      <c r="L7" s="814"/>
      <c r="M7" s="814"/>
      <c r="N7" s="814"/>
      <c r="O7" s="814"/>
      <c r="P7" s="815"/>
      <c r="Q7" s="816">
        <v>3848</v>
      </c>
      <c r="R7" s="817"/>
      <c r="S7" s="817"/>
      <c r="T7" s="817"/>
      <c r="U7" s="817"/>
      <c r="V7" s="817">
        <v>3455</v>
      </c>
      <c r="W7" s="817"/>
      <c r="X7" s="817"/>
      <c r="Y7" s="817"/>
      <c r="Z7" s="817"/>
      <c r="AA7" s="817">
        <v>393</v>
      </c>
      <c r="AB7" s="817"/>
      <c r="AC7" s="817"/>
      <c r="AD7" s="817"/>
      <c r="AE7" s="818"/>
      <c r="AF7" s="819">
        <v>357</v>
      </c>
      <c r="AG7" s="820"/>
      <c r="AH7" s="820"/>
      <c r="AI7" s="820"/>
      <c r="AJ7" s="821"/>
      <c r="AK7" s="822" t="s">
        <v>512</v>
      </c>
      <c r="AL7" s="823"/>
      <c r="AM7" s="823"/>
      <c r="AN7" s="823"/>
      <c r="AO7" s="823"/>
      <c r="AP7" s="824">
        <v>3720</v>
      </c>
      <c r="AQ7" s="808"/>
      <c r="AR7" s="808"/>
      <c r="AS7" s="808"/>
      <c r="AT7" s="822"/>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7"/>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15">
      <c r="A8" s="234">
        <v>2</v>
      </c>
      <c r="B8" s="845" t="s">
        <v>321</v>
      </c>
      <c r="C8" s="846"/>
      <c r="D8" s="846"/>
      <c r="E8" s="846"/>
      <c r="F8" s="846"/>
      <c r="G8" s="846"/>
      <c r="H8" s="846"/>
      <c r="I8" s="846"/>
      <c r="J8" s="846"/>
      <c r="K8" s="846"/>
      <c r="L8" s="846"/>
      <c r="M8" s="846"/>
      <c r="N8" s="846"/>
      <c r="O8" s="846"/>
      <c r="P8" s="847"/>
      <c r="Q8" s="848">
        <v>7</v>
      </c>
      <c r="R8" s="849"/>
      <c r="S8" s="849"/>
      <c r="T8" s="849"/>
      <c r="U8" s="849"/>
      <c r="V8" s="849">
        <v>6</v>
      </c>
      <c r="W8" s="849"/>
      <c r="X8" s="849"/>
      <c r="Y8" s="849"/>
      <c r="Z8" s="849"/>
      <c r="AA8" s="849">
        <v>1</v>
      </c>
      <c r="AB8" s="849"/>
      <c r="AC8" s="849"/>
      <c r="AD8" s="849"/>
      <c r="AE8" s="850"/>
      <c r="AF8" s="851">
        <v>1</v>
      </c>
      <c r="AG8" s="852"/>
      <c r="AH8" s="852"/>
      <c r="AI8" s="852"/>
      <c r="AJ8" s="853"/>
      <c r="AK8" s="854">
        <v>1</v>
      </c>
      <c r="AL8" s="842"/>
      <c r="AM8" s="842"/>
      <c r="AN8" s="842"/>
      <c r="AO8" s="834"/>
      <c r="AP8" s="835" t="s">
        <v>512</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5"/>
      <c r="R22" s="866"/>
      <c r="S22" s="866"/>
      <c r="T22" s="866"/>
      <c r="U22" s="866"/>
      <c r="V22" s="866"/>
      <c r="W22" s="866"/>
      <c r="X22" s="866"/>
      <c r="Y22" s="866"/>
      <c r="Z22" s="866"/>
      <c r="AA22" s="866"/>
      <c r="AB22" s="866"/>
      <c r="AC22" s="866"/>
      <c r="AD22" s="866"/>
      <c r="AE22" s="867"/>
      <c r="AF22" s="851"/>
      <c r="AG22" s="852"/>
      <c r="AH22" s="852"/>
      <c r="AI22" s="852"/>
      <c r="AJ22" s="853"/>
      <c r="AK22" s="868"/>
      <c r="AL22" s="869"/>
      <c r="AM22" s="869"/>
      <c r="AN22" s="869"/>
      <c r="AO22" s="869"/>
      <c r="AP22" s="869"/>
      <c r="AQ22" s="869"/>
      <c r="AR22" s="869"/>
      <c r="AS22" s="869"/>
      <c r="AT22" s="869"/>
      <c r="AU22" s="870"/>
      <c r="AV22" s="870"/>
      <c r="AW22" s="870"/>
      <c r="AX22" s="870"/>
      <c r="AY22" s="871"/>
      <c r="AZ22" s="872" t="s">
        <v>322</v>
      </c>
      <c r="BA22" s="872"/>
      <c r="BB22" s="872"/>
      <c r="BC22" s="872"/>
      <c r="BD22" s="873"/>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323</v>
      </c>
      <c r="B23" s="855" t="s">
        <v>324</v>
      </c>
      <c r="C23" s="856"/>
      <c r="D23" s="856"/>
      <c r="E23" s="856"/>
      <c r="F23" s="856"/>
      <c r="G23" s="856"/>
      <c r="H23" s="856"/>
      <c r="I23" s="856"/>
      <c r="J23" s="856"/>
      <c r="K23" s="856"/>
      <c r="L23" s="856"/>
      <c r="M23" s="856"/>
      <c r="N23" s="856"/>
      <c r="O23" s="856"/>
      <c r="P23" s="857"/>
      <c r="Q23" s="858">
        <v>3855</v>
      </c>
      <c r="R23" s="859"/>
      <c r="S23" s="859"/>
      <c r="T23" s="859"/>
      <c r="U23" s="859"/>
      <c r="V23" s="859">
        <v>3461</v>
      </c>
      <c r="W23" s="859"/>
      <c r="X23" s="859"/>
      <c r="Y23" s="859"/>
      <c r="Z23" s="859"/>
      <c r="AA23" s="859">
        <v>394</v>
      </c>
      <c r="AB23" s="859"/>
      <c r="AC23" s="859"/>
      <c r="AD23" s="859"/>
      <c r="AE23" s="860"/>
      <c r="AF23" s="861">
        <v>358</v>
      </c>
      <c r="AG23" s="859"/>
      <c r="AH23" s="859"/>
      <c r="AI23" s="859"/>
      <c r="AJ23" s="862"/>
      <c r="AK23" s="863"/>
      <c r="AL23" s="864"/>
      <c r="AM23" s="864"/>
      <c r="AN23" s="864"/>
      <c r="AO23" s="864"/>
      <c r="AP23" s="859">
        <v>3720</v>
      </c>
      <c r="AQ23" s="859"/>
      <c r="AR23" s="859"/>
      <c r="AS23" s="859"/>
      <c r="AT23" s="859"/>
      <c r="AU23" s="875"/>
      <c r="AV23" s="875"/>
      <c r="AW23" s="875"/>
      <c r="AX23" s="875"/>
      <c r="AY23" s="876"/>
      <c r="AZ23" s="877" t="s">
        <v>129</v>
      </c>
      <c r="BA23" s="878"/>
      <c r="BB23" s="878"/>
      <c r="BC23" s="878"/>
      <c r="BD23" s="879"/>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4" t="s">
        <v>325</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89" t="s">
        <v>326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1" t="s">
        <v>303</v>
      </c>
      <c r="B26" s="792"/>
      <c r="C26" s="792"/>
      <c r="D26" s="792"/>
      <c r="E26" s="792"/>
      <c r="F26" s="792"/>
      <c r="G26" s="792"/>
      <c r="H26" s="792"/>
      <c r="I26" s="792"/>
      <c r="J26" s="792"/>
      <c r="K26" s="792"/>
      <c r="L26" s="792"/>
      <c r="M26" s="792"/>
      <c r="N26" s="792"/>
      <c r="O26" s="792"/>
      <c r="P26" s="793"/>
      <c r="Q26" s="797" t="s">
        <v>327</v>
      </c>
      <c r="R26" s="798"/>
      <c r="S26" s="798"/>
      <c r="T26" s="798"/>
      <c r="U26" s="799"/>
      <c r="V26" s="797" t="s">
        <v>328</v>
      </c>
      <c r="W26" s="798"/>
      <c r="X26" s="798"/>
      <c r="Y26" s="798"/>
      <c r="Z26" s="799"/>
      <c r="AA26" s="797" t="s">
        <v>329</v>
      </c>
      <c r="AB26" s="798"/>
      <c r="AC26" s="798"/>
      <c r="AD26" s="798"/>
      <c r="AE26" s="798"/>
      <c r="AF26" s="880" t="s">
        <v>330</v>
      </c>
      <c r="AG26" s="881"/>
      <c r="AH26" s="881"/>
      <c r="AI26" s="881"/>
      <c r="AJ26" s="882"/>
      <c r="AK26" s="798" t="s">
        <v>331</v>
      </c>
      <c r="AL26" s="798"/>
      <c r="AM26" s="798"/>
      <c r="AN26" s="798"/>
      <c r="AO26" s="799"/>
      <c r="AP26" s="797" t="s">
        <v>332</v>
      </c>
      <c r="AQ26" s="798"/>
      <c r="AR26" s="798"/>
      <c r="AS26" s="798"/>
      <c r="AT26" s="799"/>
      <c r="AU26" s="797" t="s">
        <v>333</v>
      </c>
      <c r="AV26" s="798"/>
      <c r="AW26" s="798"/>
      <c r="AX26" s="798"/>
      <c r="AY26" s="799"/>
      <c r="AZ26" s="797" t="s">
        <v>334</v>
      </c>
      <c r="BA26" s="798"/>
      <c r="BB26" s="798"/>
      <c r="BC26" s="798"/>
      <c r="BD26" s="799"/>
      <c r="BE26" s="797" t="s">
        <v>310</v>
      </c>
      <c r="BF26" s="798"/>
      <c r="BG26" s="798"/>
      <c r="BH26" s="798"/>
      <c r="BI26" s="804"/>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3"/>
      <c r="AG27" s="884"/>
      <c r="AH27" s="884"/>
      <c r="AI27" s="884"/>
      <c r="AJ27" s="885"/>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3" t="s">
        <v>335</v>
      </c>
      <c r="C28" s="814"/>
      <c r="D28" s="814"/>
      <c r="E28" s="814"/>
      <c r="F28" s="814"/>
      <c r="G28" s="814"/>
      <c r="H28" s="814"/>
      <c r="I28" s="814"/>
      <c r="J28" s="814"/>
      <c r="K28" s="814"/>
      <c r="L28" s="814"/>
      <c r="M28" s="814"/>
      <c r="N28" s="814"/>
      <c r="O28" s="814"/>
      <c r="P28" s="815"/>
      <c r="Q28" s="888">
        <v>703</v>
      </c>
      <c r="R28" s="889"/>
      <c r="S28" s="889"/>
      <c r="T28" s="889"/>
      <c r="U28" s="889"/>
      <c r="V28" s="889">
        <v>635</v>
      </c>
      <c r="W28" s="889"/>
      <c r="X28" s="889"/>
      <c r="Y28" s="889"/>
      <c r="Z28" s="889"/>
      <c r="AA28" s="889">
        <v>68</v>
      </c>
      <c r="AB28" s="889"/>
      <c r="AC28" s="889"/>
      <c r="AD28" s="889"/>
      <c r="AE28" s="890"/>
      <c r="AF28" s="891">
        <v>68</v>
      </c>
      <c r="AG28" s="889"/>
      <c r="AH28" s="889"/>
      <c r="AI28" s="889"/>
      <c r="AJ28" s="892"/>
      <c r="AK28" s="893">
        <v>62</v>
      </c>
      <c r="AL28" s="893"/>
      <c r="AM28" s="893"/>
      <c r="AN28" s="893"/>
      <c r="AO28" s="893"/>
      <c r="AP28" s="893" t="s">
        <v>512</v>
      </c>
      <c r="AQ28" s="893"/>
      <c r="AR28" s="893"/>
      <c r="AS28" s="893"/>
      <c r="AT28" s="893"/>
      <c r="AU28" s="894" t="s">
        <v>512</v>
      </c>
      <c r="AV28" s="894"/>
      <c r="AW28" s="894"/>
      <c r="AX28" s="894"/>
      <c r="AY28" s="894"/>
      <c r="AZ28" s="894" t="s">
        <v>512</v>
      </c>
      <c r="BA28" s="894"/>
      <c r="BB28" s="894"/>
      <c r="BC28" s="894"/>
      <c r="BD28" s="894"/>
      <c r="BE28" s="886"/>
      <c r="BF28" s="886"/>
      <c r="BG28" s="886"/>
      <c r="BH28" s="886"/>
      <c r="BI28" s="887"/>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336</v>
      </c>
      <c r="C29" s="846"/>
      <c r="D29" s="846"/>
      <c r="E29" s="846"/>
      <c r="F29" s="846"/>
      <c r="G29" s="846"/>
      <c r="H29" s="846"/>
      <c r="I29" s="846"/>
      <c r="J29" s="846"/>
      <c r="K29" s="846"/>
      <c r="L29" s="846"/>
      <c r="M29" s="846"/>
      <c r="N29" s="846"/>
      <c r="O29" s="846"/>
      <c r="P29" s="847"/>
      <c r="Q29" s="848">
        <v>862</v>
      </c>
      <c r="R29" s="849"/>
      <c r="S29" s="849"/>
      <c r="T29" s="849"/>
      <c r="U29" s="849"/>
      <c r="V29" s="849">
        <v>781</v>
      </c>
      <c r="W29" s="849"/>
      <c r="X29" s="849"/>
      <c r="Y29" s="849"/>
      <c r="Z29" s="849"/>
      <c r="AA29" s="849">
        <v>81</v>
      </c>
      <c r="AB29" s="849"/>
      <c r="AC29" s="849"/>
      <c r="AD29" s="849"/>
      <c r="AE29" s="850"/>
      <c r="AF29" s="851">
        <v>80</v>
      </c>
      <c r="AG29" s="852"/>
      <c r="AH29" s="852"/>
      <c r="AI29" s="852"/>
      <c r="AJ29" s="853"/>
      <c r="AK29" s="898">
        <v>126</v>
      </c>
      <c r="AL29" s="898"/>
      <c r="AM29" s="898"/>
      <c r="AN29" s="898"/>
      <c r="AO29" s="898"/>
      <c r="AP29" s="898" t="s">
        <v>512</v>
      </c>
      <c r="AQ29" s="898"/>
      <c r="AR29" s="898"/>
      <c r="AS29" s="898"/>
      <c r="AT29" s="898"/>
      <c r="AU29" s="895" t="s">
        <v>512</v>
      </c>
      <c r="AV29" s="895"/>
      <c r="AW29" s="895"/>
      <c r="AX29" s="895"/>
      <c r="AY29" s="895"/>
      <c r="AZ29" s="895" t="s">
        <v>512</v>
      </c>
      <c r="BA29" s="895"/>
      <c r="BB29" s="895"/>
      <c r="BC29" s="895"/>
      <c r="BD29" s="895"/>
      <c r="BE29" s="896"/>
      <c r="BF29" s="896"/>
      <c r="BG29" s="896"/>
      <c r="BH29" s="896"/>
      <c r="BI29" s="897"/>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337</v>
      </c>
      <c r="C30" s="846"/>
      <c r="D30" s="846"/>
      <c r="E30" s="846"/>
      <c r="F30" s="846"/>
      <c r="G30" s="846"/>
      <c r="H30" s="846"/>
      <c r="I30" s="846"/>
      <c r="J30" s="846"/>
      <c r="K30" s="846"/>
      <c r="L30" s="846"/>
      <c r="M30" s="846"/>
      <c r="N30" s="846"/>
      <c r="O30" s="846"/>
      <c r="P30" s="847"/>
      <c r="Q30" s="848">
        <v>113</v>
      </c>
      <c r="R30" s="849"/>
      <c r="S30" s="849"/>
      <c r="T30" s="849"/>
      <c r="U30" s="849"/>
      <c r="V30" s="849">
        <v>110</v>
      </c>
      <c r="W30" s="849"/>
      <c r="X30" s="849"/>
      <c r="Y30" s="849"/>
      <c r="Z30" s="849"/>
      <c r="AA30" s="849">
        <v>3</v>
      </c>
      <c r="AB30" s="849"/>
      <c r="AC30" s="849"/>
      <c r="AD30" s="849"/>
      <c r="AE30" s="850"/>
      <c r="AF30" s="851">
        <v>3</v>
      </c>
      <c r="AG30" s="852"/>
      <c r="AH30" s="852"/>
      <c r="AI30" s="852"/>
      <c r="AJ30" s="853"/>
      <c r="AK30" s="898">
        <v>35</v>
      </c>
      <c r="AL30" s="898"/>
      <c r="AM30" s="898"/>
      <c r="AN30" s="898"/>
      <c r="AO30" s="898"/>
      <c r="AP30" s="898" t="s">
        <v>512</v>
      </c>
      <c r="AQ30" s="898"/>
      <c r="AR30" s="898"/>
      <c r="AS30" s="898"/>
      <c r="AT30" s="898"/>
      <c r="AU30" s="895" t="s">
        <v>512</v>
      </c>
      <c r="AV30" s="895"/>
      <c r="AW30" s="895"/>
      <c r="AX30" s="895"/>
      <c r="AY30" s="895"/>
      <c r="AZ30" s="895" t="s">
        <v>512</v>
      </c>
      <c r="BA30" s="895"/>
      <c r="BB30" s="895"/>
      <c r="BC30" s="895"/>
      <c r="BD30" s="895"/>
      <c r="BE30" s="896"/>
      <c r="BF30" s="896"/>
      <c r="BG30" s="896"/>
      <c r="BH30" s="896"/>
      <c r="BI30" s="897"/>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338</v>
      </c>
      <c r="C31" s="846"/>
      <c r="D31" s="846"/>
      <c r="E31" s="846"/>
      <c r="F31" s="846"/>
      <c r="G31" s="846"/>
      <c r="H31" s="846"/>
      <c r="I31" s="846"/>
      <c r="J31" s="846"/>
      <c r="K31" s="846"/>
      <c r="L31" s="846"/>
      <c r="M31" s="846"/>
      <c r="N31" s="846"/>
      <c r="O31" s="846"/>
      <c r="P31" s="847"/>
      <c r="Q31" s="848">
        <v>110</v>
      </c>
      <c r="R31" s="849"/>
      <c r="S31" s="849"/>
      <c r="T31" s="849"/>
      <c r="U31" s="849"/>
      <c r="V31" s="849">
        <v>113</v>
      </c>
      <c r="W31" s="849"/>
      <c r="X31" s="849"/>
      <c r="Y31" s="849"/>
      <c r="Z31" s="849"/>
      <c r="AA31" s="849">
        <v>-3</v>
      </c>
      <c r="AB31" s="849"/>
      <c r="AC31" s="849"/>
      <c r="AD31" s="849"/>
      <c r="AE31" s="850"/>
      <c r="AF31" s="851">
        <v>238</v>
      </c>
      <c r="AG31" s="852"/>
      <c r="AH31" s="852"/>
      <c r="AI31" s="852"/>
      <c r="AJ31" s="853"/>
      <c r="AK31" s="899">
        <v>15</v>
      </c>
      <c r="AL31" s="898"/>
      <c r="AM31" s="898"/>
      <c r="AN31" s="898"/>
      <c r="AO31" s="898"/>
      <c r="AP31" s="898">
        <v>446</v>
      </c>
      <c r="AQ31" s="898"/>
      <c r="AR31" s="898"/>
      <c r="AS31" s="898"/>
      <c r="AT31" s="898"/>
      <c r="AU31" s="898">
        <v>122</v>
      </c>
      <c r="AV31" s="898"/>
      <c r="AW31" s="898"/>
      <c r="AX31" s="898"/>
      <c r="AY31" s="898"/>
      <c r="AZ31" s="895" t="s">
        <v>512</v>
      </c>
      <c r="BA31" s="895"/>
      <c r="BB31" s="895"/>
      <c r="BC31" s="895"/>
      <c r="BD31" s="895"/>
      <c r="BE31" s="896" t="s">
        <v>339</v>
      </c>
      <c r="BF31" s="896"/>
      <c r="BG31" s="896"/>
      <c r="BH31" s="896"/>
      <c r="BI31" s="897"/>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c r="C32" s="846"/>
      <c r="D32" s="846"/>
      <c r="E32" s="846"/>
      <c r="F32" s="846"/>
      <c r="G32" s="846"/>
      <c r="H32" s="846"/>
      <c r="I32" s="846"/>
      <c r="J32" s="846"/>
      <c r="K32" s="846"/>
      <c r="L32" s="846"/>
      <c r="M32" s="846"/>
      <c r="N32" s="846"/>
      <c r="O32" s="846"/>
      <c r="P32" s="847"/>
      <c r="Q32" s="848"/>
      <c r="R32" s="849"/>
      <c r="S32" s="849"/>
      <c r="T32" s="849"/>
      <c r="U32" s="849"/>
      <c r="V32" s="849"/>
      <c r="W32" s="849"/>
      <c r="X32" s="849"/>
      <c r="Y32" s="849"/>
      <c r="Z32" s="849"/>
      <c r="AA32" s="849"/>
      <c r="AB32" s="849"/>
      <c r="AC32" s="849"/>
      <c r="AD32" s="849"/>
      <c r="AE32" s="850"/>
      <c r="AF32" s="851"/>
      <c r="AG32" s="852"/>
      <c r="AH32" s="852"/>
      <c r="AI32" s="852"/>
      <c r="AJ32" s="853"/>
      <c r="AK32" s="899"/>
      <c r="AL32" s="898"/>
      <c r="AM32" s="898"/>
      <c r="AN32" s="898"/>
      <c r="AO32" s="898"/>
      <c r="AP32" s="898"/>
      <c r="AQ32" s="898"/>
      <c r="AR32" s="898"/>
      <c r="AS32" s="898"/>
      <c r="AT32" s="898"/>
      <c r="AU32" s="898"/>
      <c r="AV32" s="898"/>
      <c r="AW32" s="898"/>
      <c r="AX32" s="898"/>
      <c r="AY32" s="898"/>
      <c r="AZ32" s="895"/>
      <c r="BA32" s="895"/>
      <c r="BB32" s="895"/>
      <c r="BC32" s="895"/>
      <c r="BD32" s="895"/>
      <c r="BE32" s="896"/>
      <c r="BF32" s="896"/>
      <c r="BG32" s="896"/>
      <c r="BH32" s="896"/>
      <c r="BI32" s="897"/>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8"/>
      <c r="AM33" s="898"/>
      <c r="AN33" s="898"/>
      <c r="AO33" s="898"/>
      <c r="AP33" s="898"/>
      <c r="AQ33" s="898"/>
      <c r="AR33" s="898"/>
      <c r="AS33" s="898"/>
      <c r="AT33" s="898"/>
      <c r="AU33" s="898"/>
      <c r="AV33" s="898"/>
      <c r="AW33" s="898"/>
      <c r="AX33" s="898"/>
      <c r="AY33" s="898"/>
      <c r="AZ33" s="895"/>
      <c r="BA33" s="895"/>
      <c r="BB33" s="895"/>
      <c r="BC33" s="895"/>
      <c r="BD33" s="895"/>
      <c r="BE33" s="896"/>
      <c r="BF33" s="896"/>
      <c r="BG33" s="896"/>
      <c r="BH33" s="896"/>
      <c r="BI33" s="897"/>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8"/>
      <c r="AM34" s="898"/>
      <c r="AN34" s="898"/>
      <c r="AO34" s="898"/>
      <c r="AP34" s="898"/>
      <c r="AQ34" s="898"/>
      <c r="AR34" s="898"/>
      <c r="AS34" s="898"/>
      <c r="AT34" s="898"/>
      <c r="AU34" s="898"/>
      <c r="AV34" s="898"/>
      <c r="AW34" s="898"/>
      <c r="AX34" s="898"/>
      <c r="AY34" s="898"/>
      <c r="AZ34" s="895"/>
      <c r="BA34" s="895"/>
      <c r="BB34" s="895"/>
      <c r="BC34" s="895"/>
      <c r="BD34" s="895"/>
      <c r="BE34" s="896"/>
      <c r="BF34" s="896"/>
      <c r="BG34" s="896"/>
      <c r="BH34" s="896"/>
      <c r="BI34" s="897"/>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8"/>
      <c r="AM35" s="898"/>
      <c r="AN35" s="898"/>
      <c r="AO35" s="898"/>
      <c r="AP35" s="898"/>
      <c r="AQ35" s="898"/>
      <c r="AR35" s="898"/>
      <c r="AS35" s="898"/>
      <c r="AT35" s="898"/>
      <c r="AU35" s="898"/>
      <c r="AV35" s="898"/>
      <c r="AW35" s="898"/>
      <c r="AX35" s="898"/>
      <c r="AY35" s="898"/>
      <c r="AZ35" s="895"/>
      <c r="BA35" s="895"/>
      <c r="BB35" s="895"/>
      <c r="BC35" s="895"/>
      <c r="BD35" s="895"/>
      <c r="BE35" s="896"/>
      <c r="BF35" s="896"/>
      <c r="BG35" s="896"/>
      <c r="BH35" s="896"/>
      <c r="BI35" s="897"/>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8"/>
      <c r="AM36" s="898"/>
      <c r="AN36" s="898"/>
      <c r="AO36" s="898"/>
      <c r="AP36" s="898"/>
      <c r="AQ36" s="898"/>
      <c r="AR36" s="898"/>
      <c r="AS36" s="898"/>
      <c r="AT36" s="898"/>
      <c r="AU36" s="898"/>
      <c r="AV36" s="898"/>
      <c r="AW36" s="898"/>
      <c r="AX36" s="898"/>
      <c r="AY36" s="898"/>
      <c r="AZ36" s="895"/>
      <c r="BA36" s="895"/>
      <c r="BB36" s="895"/>
      <c r="BC36" s="895"/>
      <c r="BD36" s="895"/>
      <c r="BE36" s="896"/>
      <c r="BF36" s="896"/>
      <c r="BG36" s="896"/>
      <c r="BH36" s="896"/>
      <c r="BI36" s="897"/>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8"/>
      <c r="AM37" s="898"/>
      <c r="AN37" s="898"/>
      <c r="AO37" s="898"/>
      <c r="AP37" s="898"/>
      <c r="AQ37" s="898"/>
      <c r="AR37" s="898"/>
      <c r="AS37" s="898"/>
      <c r="AT37" s="898"/>
      <c r="AU37" s="898"/>
      <c r="AV37" s="898"/>
      <c r="AW37" s="898"/>
      <c r="AX37" s="898"/>
      <c r="AY37" s="898"/>
      <c r="AZ37" s="895"/>
      <c r="BA37" s="895"/>
      <c r="BB37" s="895"/>
      <c r="BC37" s="895"/>
      <c r="BD37" s="895"/>
      <c r="BE37" s="896"/>
      <c r="BF37" s="896"/>
      <c r="BG37" s="896"/>
      <c r="BH37" s="896"/>
      <c r="BI37" s="897"/>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8"/>
      <c r="AM38" s="898"/>
      <c r="AN38" s="898"/>
      <c r="AO38" s="898"/>
      <c r="AP38" s="898"/>
      <c r="AQ38" s="898"/>
      <c r="AR38" s="898"/>
      <c r="AS38" s="898"/>
      <c r="AT38" s="898"/>
      <c r="AU38" s="898"/>
      <c r="AV38" s="898"/>
      <c r="AW38" s="898"/>
      <c r="AX38" s="898"/>
      <c r="AY38" s="898"/>
      <c r="AZ38" s="895"/>
      <c r="BA38" s="895"/>
      <c r="BB38" s="895"/>
      <c r="BC38" s="895"/>
      <c r="BD38" s="895"/>
      <c r="BE38" s="896"/>
      <c r="BF38" s="896"/>
      <c r="BG38" s="896"/>
      <c r="BH38" s="896"/>
      <c r="BI38" s="897"/>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8"/>
      <c r="AM39" s="898"/>
      <c r="AN39" s="898"/>
      <c r="AO39" s="898"/>
      <c r="AP39" s="898"/>
      <c r="AQ39" s="898"/>
      <c r="AR39" s="898"/>
      <c r="AS39" s="898"/>
      <c r="AT39" s="898"/>
      <c r="AU39" s="898"/>
      <c r="AV39" s="898"/>
      <c r="AW39" s="898"/>
      <c r="AX39" s="898"/>
      <c r="AY39" s="898"/>
      <c r="AZ39" s="895"/>
      <c r="BA39" s="895"/>
      <c r="BB39" s="895"/>
      <c r="BC39" s="895"/>
      <c r="BD39" s="895"/>
      <c r="BE39" s="896"/>
      <c r="BF39" s="896"/>
      <c r="BG39" s="896"/>
      <c r="BH39" s="896"/>
      <c r="BI39" s="897"/>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8"/>
      <c r="AM40" s="898"/>
      <c r="AN40" s="898"/>
      <c r="AO40" s="898"/>
      <c r="AP40" s="898"/>
      <c r="AQ40" s="898"/>
      <c r="AR40" s="898"/>
      <c r="AS40" s="898"/>
      <c r="AT40" s="898"/>
      <c r="AU40" s="898"/>
      <c r="AV40" s="898"/>
      <c r="AW40" s="898"/>
      <c r="AX40" s="898"/>
      <c r="AY40" s="898"/>
      <c r="AZ40" s="895"/>
      <c r="BA40" s="895"/>
      <c r="BB40" s="895"/>
      <c r="BC40" s="895"/>
      <c r="BD40" s="895"/>
      <c r="BE40" s="896"/>
      <c r="BF40" s="896"/>
      <c r="BG40" s="896"/>
      <c r="BH40" s="896"/>
      <c r="BI40" s="897"/>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8"/>
      <c r="AM41" s="898"/>
      <c r="AN41" s="898"/>
      <c r="AO41" s="898"/>
      <c r="AP41" s="898"/>
      <c r="AQ41" s="898"/>
      <c r="AR41" s="898"/>
      <c r="AS41" s="898"/>
      <c r="AT41" s="898"/>
      <c r="AU41" s="898"/>
      <c r="AV41" s="898"/>
      <c r="AW41" s="898"/>
      <c r="AX41" s="898"/>
      <c r="AY41" s="898"/>
      <c r="AZ41" s="895"/>
      <c r="BA41" s="895"/>
      <c r="BB41" s="895"/>
      <c r="BC41" s="895"/>
      <c r="BD41" s="895"/>
      <c r="BE41" s="896"/>
      <c r="BF41" s="896"/>
      <c r="BG41" s="896"/>
      <c r="BH41" s="896"/>
      <c r="BI41" s="897"/>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8"/>
      <c r="AM42" s="898"/>
      <c r="AN42" s="898"/>
      <c r="AO42" s="898"/>
      <c r="AP42" s="898"/>
      <c r="AQ42" s="898"/>
      <c r="AR42" s="898"/>
      <c r="AS42" s="898"/>
      <c r="AT42" s="898"/>
      <c r="AU42" s="898"/>
      <c r="AV42" s="898"/>
      <c r="AW42" s="898"/>
      <c r="AX42" s="898"/>
      <c r="AY42" s="898"/>
      <c r="AZ42" s="895"/>
      <c r="BA42" s="895"/>
      <c r="BB42" s="895"/>
      <c r="BC42" s="895"/>
      <c r="BD42" s="895"/>
      <c r="BE42" s="896"/>
      <c r="BF42" s="896"/>
      <c r="BG42" s="896"/>
      <c r="BH42" s="896"/>
      <c r="BI42" s="897"/>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8"/>
      <c r="AM43" s="898"/>
      <c r="AN43" s="898"/>
      <c r="AO43" s="898"/>
      <c r="AP43" s="898"/>
      <c r="AQ43" s="898"/>
      <c r="AR43" s="898"/>
      <c r="AS43" s="898"/>
      <c r="AT43" s="898"/>
      <c r="AU43" s="898"/>
      <c r="AV43" s="898"/>
      <c r="AW43" s="898"/>
      <c r="AX43" s="898"/>
      <c r="AY43" s="898"/>
      <c r="AZ43" s="895"/>
      <c r="BA43" s="895"/>
      <c r="BB43" s="895"/>
      <c r="BC43" s="895"/>
      <c r="BD43" s="895"/>
      <c r="BE43" s="896"/>
      <c r="BF43" s="896"/>
      <c r="BG43" s="896"/>
      <c r="BH43" s="896"/>
      <c r="BI43" s="897"/>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8"/>
      <c r="AM44" s="898"/>
      <c r="AN44" s="898"/>
      <c r="AO44" s="898"/>
      <c r="AP44" s="898"/>
      <c r="AQ44" s="898"/>
      <c r="AR44" s="898"/>
      <c r="AS44" s="898"/>
      <c r="AT44" s="898"/>
      <c r="AU44" s="898"/>
      <c r="AV44" s="898"/>
      <c r="AW44" s="898"/>
      <c r="AX44" s="898"/>
      <c r="AY44" s="898"/>
      <c r="AZ44" s="895"/>
      <c r="BA44" s="895"/>
      <c r="BB44" s="895"/>
      <c r="BC44" s="895"/>
      <c r="BD44" s="895"/>
      <c r="BE44" s="896"/>
      <c r="BF44" s="896"/>
      <c r="BG44" s="896"/>
      <c r="BH44" s="896"/>
      <c r="BI44" s="897"/>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8"/>
      <c r="AM45" s="898"/>
      <c r="AN45" s="898"/>
      <c r="AO45" s="898"/>
      <c r="AP45" s="898"/>
      <c r="AQ45" s="898"/>
      <c r="AR45" s="898"/>
      <c r="AS45" s="898"/>
      <c r="AT45" s="898"/>
      <c r="AU45" s="898"/>
      <c r="AV45" s="898"/>
      <c r="AW45" s="898"/>
      <c r="AX45" s="898"/>
      <c r="AY45" s="898"/>
      <c r="AZ45" s="895"/>
      <c r="BA45" s="895"/>
      <c r="BB45" s="895"/>
      <c r="BC45" s="895"/>
      <c r="BD45" s="895"/>
      <c r="BE45" s="896"/>
      <c r="BF45" s="896"/>
      <c r="BG45" s="896"/>
      <c r="BH45" s="896"/>
      <c r="BI45" s="897"/>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8"/>
      <c r="AM46" s="898"/>
      <c r="AN46" s="898"/>
      <c r="AO46" s="898"/>
      <c r="AP46" s="898"/>
      <c r="AQ46" s="898"/>
      <c r="AR46" s="898"/>
      <c r="AS46" s="898"/>
      <c r="AT46" s="898"/>
      <c r="AU46" s="898"/>
      <c r="AV46" s="898"/>
      <c r="AW46" s="898"/>
      <c r="AX46" s="898"/>
      <c r="AY46" s="898"/>
      <c r="AZ46" s="895"/>
      <c r="BA46" s="895"/>
      <c r="BB46" s="895"/>
      <c r="BC46" s="895"/>
      <c r="BD46" s="895"/>
      <c r="BE46" s="896"/>
      <c r="BF46" s="896"/>
      <c r="BG46" s="896"/>
      <c r="BH46" s="896"/>
      <c r="BI46" s="897"/>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8"/>
      <c r="AM47" s="898"/>
      <c r="AN47" s="898"/>
      <c r="AO47" s="898"/>
      <c r="AP47" s="898"/>
      <c r="AQ47" s="898"/>
      <c r="AR47" s="898"/>
      <c r="AS47" s="898"/>
      <c r="AT47" s="898"/>
      <c r="AU47" s="898"/>
      <c r="AV47" s="898"/>
      <c r="AW47" s="898"/>
      <c r="AX47" s="898"/>
      <c r="AY47" s="898"/>
      <c r="AZ47" s="895"/>
      <c r="BA47" s="895"/>
      <c r="BB47" s="895"/>
      <c r="BC47" s="895"/>
      <c r="BD47" s="895"/>
      <c r="BE47" s="896"/>
      <c r="BF47" s="896"/>
      <c r="BG47" s="896"/>
      <c r="BH47" s="896"/>
      <c r="BI47" s="897"/>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8"/>
      <c r="AM48" s="898"/>
      <c r="AN48" s="898"/>
      <c r="AO48" s="898"/>
      <c r="AP48" s="898"/>
      <c r="AQ48" s="898"/>
      <c r="AR48" s="898"/>
      <c r="AS48" s="898"/>
      <c r="AT48" s="898"/>
      <c r="AU48" s="898"/>
      <c r="AV48" s="898"/>
      <c r="AW48" s="898"/>
      <c r="AX48" s="898"/>
      <c r="AY48" s="898"/>
      <c r="AZ48" s="895"/>
      <c r="BA48" s="895"/>
      <c r="BB48" s="895"/>
      <c r="BC48" s="895"/>
      <c r="BD48" s="895"/>
      <c r="BE48" s="896"/>
      <c r="BF48" s="896"/>
      <c r="BG48" s="896"/>
      <c r="BH48" s="896"/>
      <c r="BI48" s="897"/>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8"/>
      <c r="AM49" s="898"/>
      <c r="AN49" s="898"/>
      <c r="AO49" s="898"/>
      <c r="AP49" s="898"/>
      <c r="AQ49" s="898"/>
      <c r="AR49" s="898"/>
      <c r="AS49" s="898"/>
      <c r="AT49" s="898"/>
      <c r="AU49" s="898"/>
      <c r="AV49" s="898"/>
      <c r="AW49" s="898"/>
      <c r="AX49" s="898"/>
      <c r="AY49" s="898"/>
      <c r="AZ49" s="895"/>
      <c r="BA49" s="895"/>
      <c r="BB49" s="895"/>
      <c r="BC49" s="895"/>
      <c r="BD49" s="895"/>
      <c r="BE49" s="896"/>
      <c r="BF49" s="896"/>
      <c r="BG49" s="896"/>
      <c r="BH49" s="896"/>
      <c r="BI49" s="897"/>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6"/>
      <c r="BF50" s="896"/>
      <c r="BG50" s="896"/>
      <c r="BH50" s="896"/>
      <c r="BI50" s="897"/>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6"/>
      <c r="BF51" s="896"/>
      <c r="BG51" s="896"/>
      <c r="BH51" s="896"/>
      <c r="BI51" s="897"/>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6"/>
      <c r="BF52" s="896"/>
      <c r="BG52" s="896"/>
      <c r="BH52" s="896"/>
      <c r="BI52" s="897"/>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6"/>
      <c r="BF53" s="896"/>
      <c r="BG53" s="896"/>
      <c r="BH53" s="896"/>
      <c r="BI53" s="897"/>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6"/>
      <c r="BF54" s="896"/>
      <c r="BG54" s="896"/>
      <c r="BH54" s="896"/>
      <c r="BI54" s="897"/>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6"/>
      <c r="BF55" s="896"/>
      <c r="BG55" s="896"/>
      <c r="BH55" s="896"/>
      <c r="BI55" s="897"/>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6"/>
      <c r="BF56" s="896"/>
      <c r="BG56" s="896"/>
      <c r="BH56" s="896"/>
      <c r="BI56" s="897"/>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6"/>
      <c r="BF57" s="896"/>
      <c r="BG57" s="896"/>
      <c r="BH57" s="896"/>
      <c r="BI57" s="897"/>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6"/>
      <c r="BF58" s="896"/>
      <c r="BG58" s="896"/>
      <c r="BH58" s="896"/>
      <c r="BI58" s="897"/>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6"/>
      <c r="BF59" s="896"/>
      <c r="BG59" s="896"/>
      <c r="BH59" s="896"/>
      <c r="BI59" s="897"/>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6"/>
      <c r="BF60" s="896"/>
      <c r="BG60" s="896"/>
      <c r="BH60" s="896"/>
      <c r="BI60" s="897"/>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6"/>
      <c r="BF61" s="896"/>
      <c r="BG61" s="896"/>
      <c r="BH61" s="896"/>
      <c r="BI61" s="897"/>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6"/>
      <c r="BF62" s="896"/>
      <c r="BG62" s="896"/>
      <c r="BH62" s="896"/>
      <c r="BI62" s="897"/>
      <c r="BJ62" s="912" t="s">
        <v>340</v>
      </c>
      <c r="BK62" s="872"/>
      <c r="BL62" s="872"/>
      <c r="BM62" s="872"/>
      <c r="BN62" s="873"/>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323</v>
      </c>
      <c r="B63" s="855" t="s">
        <v>341</v>
      </c>
      <c r="C63" s="856"/>
      <c r="D63" s="856"/>
      <c r="E63" s="856"/>
      <c r="F63" s="856"/>
      <c r="G63" s="856"/>
      <c r="H63" s="856"/>
      <c r="I63" s="856"/>
      <c r="J63" s="856"/>
      <c r="K63" s="856"/>
      <c r="L63" s="856"/>
      <c r="M63" s="856"/>
      <c r="N63" s="856"/>
      <c r="O63" s="856"/>
      <c r="P63" s="857"/>
      <c r="Q63" s="905"/>
      <c r="R63" s="906"/>
      <c r="S63" s="906"/>
      <c r="T63" s="906"/>
      <c r="U63" s="906"/>
      <c r="V63" s="906"/>
      <c r="W63" s="906"/>
      <c r="X63" s="906"/>
      <c r="Y63" s="906"/>
      <c r="Z63" s="906"/>
      <c r="AA63" s="906"/>
      <c r="AB63" s="906"/>
      <c r="AC63" s="906"/>
      <c r="AD63" s="906"/>
      <c r="AE63" s="907"/>
      <c r="AF63" s="908">
        <v>389</v>
      </c>
      <c r="AG63" s="909"/>
      <c r="AH63" s="909"/>
      <c r="AI63" s="909"/>
      <c r="AJ63" s="910"/>
      <c r="AK63" s="911"/>
      <c r="AL63" s="906"/>
      <c r="AM63" s="906"/>
      <c r="AN63" s="906"/>
      <c r="AO63" s="906"/>
      <c r="AP63" s="909">
        <v>446</v>
      </c>
      <c r="AQ63" s="909"/>
      <c r="AR63" s="909"/>
      <c r="AS63" s="909"/>
      <c r="AT63" s="909"/>
      <c r="AU63" s="909">
        <v>122</v>
      </c>
      <c r="AV63" s="909"/>
      <c r="AW63" s="909"/>
      <c r="AX63" s="909"/>
      <c r="AY63" s="909"/>
      <c r="AZ63" s="913"/>
      <c r="BA63" s="913"/>
      <c r="BB63" s="913"/>
      <c r="BC63" s="913"/>
      <c r="BD63" s="913"/>
      <c r="BE63" s="914"/>
      <c r="BF63" s="914"/>
      <c r="BG63" s="914"/>
      <c r="BH63" s="914"/>
      <c r="BI63" s="915"/>
      <c r="BJ63" s="916" t="s">
        <v>342</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343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1" t="s">
        <v>344</v>
      </c>
      <c r="B66" s="792"/>
      <c r="C66" s="792"/>
      <c r="D66" s="792"/>
      <c r="E66" s="792"/>
      <c r="F66" s="792"/>
      <c r="G66" s="792"/>
      <c r="H66" s="792"/>
      <c r="I66" s="792"/>
      <c r="J66" s="792"/>
      <c r="K66" s="792"/>
      <c r="L66" s="792"/>
      <c r="M66" s="792"/>
      <c r="N66" s="792"/>
      <c r="O66" s="792"/>
      <c r="P66" s="793"/>
      <c r="Q66" s="797" t="s">
        <v>345</v>
      </c>
      <c r="R66" s="798"/>
      <c r="S66" s="798"/>
      <c r="T66" s="798"/>
      <c r="U66" s="799"/>
      <c r="V66" s="797" t="s">
        <v>328</v>
      </c>
      <c r="W66" s="798"/>
      <c r="X66" s="798"/>
      <c r="Y66" s="798"/>
      <c r="Z66" s="799"/>
      <c r="AA66" s="797" t="s">
        <v>329</v>
      </c>
      <c r="AB66" s="798"/>
      <c r="AC66" s="798"/>
      <c r="AD66" s="798"/>
      <c r="AE66" s="799"/>
      <c r="AF66" s="919" t="s">
        <v>330</v>
      </c>
      <c r="AG66" s="881"/>
      <c r="AH66" s="881"/>
      <c r="AI66" s="881"/>
      <c r="AJ66" s="920"/>
      <c r="AK66" s="797" t="s">
        <v>346</v>
      </c>
      <c r="AL66" s="792"/>
      <c r="AM66" s="792"/>
      <c r="AN66" s="792"/>
      <c r="AO66" s="793"/>
      <c r="AP66" s="797" t="s">
        <v>347</v>
      </c>
      <c r="AQ66" s="798"/>
      <c r="AR66" s="798"/>
      <c r="AS66" s="798"/>
      <c r="AT66" s="799"/>
      <c r="AU66" s="797" t="s">
        <v>348</v>
      </c>
      <c r="AV66" s="798"/>
      <c r="AW66" s="798"/>
      <c r="AX66" s="798"/>
      <c r="AY66" s="799"/>
      <c r="AZ66" s="797" t="s">
        <v>310</v>
      </c>
      <c r="BA66" s="798"/>
      <c r="BB66" s="798"/>
      <c r="BC66" s="798"/>
      <c r="BD66" s="804"/>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1"/>
      <c r="AG67" s="884"/>
      <c r="AH67" s="884"/>
      <c r="AI67" s="884"/>
      <c r="AJ67" s="922"/>
      <c r="AK67" s="923"/>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3" t="s">
        <v>503</v>
      </c>
      <c r="C68" s="934"/>
      <c r="D68" s="934"/>
      <c r="E68" s="934"/>
      <c r="F68" s="934"/>
      <c r="G68" s="934"/>
      <c r="H68" s="934"/>
      <c r="I68" s="934"/>
      <c r="J68" s="934"/>
      <c r="K68" s="934"/>
      <c r="L68" s="934"/>
      <c r="M68" s="934"/>
      <c r="N68" s="934"/>
      <c r="O68" s="934"/>
      <c r="P68" s="935"/>
      <c r="Q68" s="936">
        <v>4911</v>
      </c>
      <c r="R68" s="937"/>
      <c r="S68" s="937"/>
      <c r="T68" s="937"/>
      <c r="U68" s="937"/>
      <c r="V68" s="937">
        <v>4452</v>
      </c>
      <c r="W68" s="937"/>
      <c r="X68" s="937"/>
      <c r="Y68" s="937"/>
      <c r="Z68" s="937"/>
      <c r="AA68" s="937">
        <v>459</v>
      </c>
      <c r="AB68" s="937"/>
      <c r="AC68" s="937"/>
      <c r="AD68" s="937"/>
      <c r="AE68" s="937"/>
      <c r="AF68" s="937">
        <v>459</v>
      </c>
      <c r="AG68" s="937"/>
      <c r="AH68" s="937"/>
      <c r="AI68" s="937"/>
      <c r="AJ68" s="937"/>
      <c r="AK68" s="937">
        <v>27</v>
      </c>
      <c r="AL68" s="937"/>
      <c r="AM68" s="937"/>
      <c r="AN68" s="937"/>
      <c r="AO68" s="937"/>
      <c r="AP68" s="898" t="s">
        <v>512</v>
      </c>
      <c r="AQ68" s="898"/>
      <c r="AR68" s="898"/>
      <c r="AS68" s="898"/>
      <c r="AT68" s="898"/>
      <c r="AU68" s="898" t="s">
        <v>512</v>
      </c>
      <c r="AV68" s="898"/>
      <c r="AW68" s="898"/>
      <c r="AX68" s="898"/>
      <c r="AY68" s="898"/>
      <c r="AZ68" s="931"/>
      <c r="BA68" s="931"/>
      <c r="BB68" s="931"/>
      <c r="BC68" s="931"/>
      <c r="BD68" s="932"/>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504</v>
      </c>
      <c r="C69" s="939"/>
      <c r="D69" s="939"/>
      <c r="E69" s="939"/>
      <c r="F69" s="939"/>
      <c r="G69" s="939"/>
      <c r="H69" s="939"/>
      <c r="I69" s="939"/>
      <c r="J69" s="939"/>
      <c r="K69" s="939"/>
      <c r="L69" s="939"/>
      <c r="M69" s="939"/>
      <c r="N69" s="939"/>
      <c r="O69" s="939"/>
      <c r="P69" s="940"/>
      <c r="Q69" s="941">
        <v>135</v>
      </c>
      <c r="R69" s="898"/>
      <c r="S69" s="898"/>
      <c r="T69" s="898"/>
      <c r="U69" s="898"/>
      <c r="V69" s="898">
        <v>91</v>
      </c>
      <c r="W69" s="898"/>
      <c r="X69" s="898"/>
      <c r="Y69" s="898"/>
      <c r="Z69" s="898"/>
      <c r="AA69" s="898">
        <v>44</v>
      </c>
      <c r="AB69" s="898"/>
      <c r="AC69" s="898"/>
      <c r="AD69" s="898"/>
      <c r="AE69" s="898"/>
      <c r="AF69" s="898">
        <v>44</v>
      </c>
      <c r="AG69" s="898"/>
      <c r="AH69" s="898"/>
      <c r="AI69" s="898"/>
      <c r="AJ69" s="898"/>
      <c r="AK69" s="898" t="s">
        <v>512</v>
      </c>
      <c r="AL69" s="898"/>
      <c r="AM69" s="898"/>
      <c r="AN69" s="898"/>
      <c r="AO69" s="898"/>
      <c r="AP69" s="898" t="s">
        <v>512</v>
      </c>
      <c r="AQ69" s="898"/>
      <c r="AR69" s="898"/>
      <c r="AS69" s="898"/>
      <c r="AT69" s="898"/>
      <c r="AU69" s="898" t="s">
        <v>512</v>
      </c>
      <c r="AV69" s="898"/>
      <c r="AW69" s="898"/>
      <c r="AX69" s="898"/>
      <c r="AY69" s="898"/>
      <c r="AZ69" s="896"/>
      <c r="BA69" s="896"/>
      <c r="BB69" s="896"/>
      <c r="BC69" s="896"/>
      <c r="BD69" s="897"/>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505</v>
      </c>
      <c r="C70" s="939"/>
      <c r="D70" s="939"/>
      <c r="E70" s="939"/>
      <c r="F70" s="939"/>
      <c r="G70" s="939"/>
      <c r="H70" s="939"/>
      <c r="I70" s="939"/>
      <c r="J70" s="939"/>
      <c r="K70" s="939"/>
      <c r="L70" s="939"/>
      <c r="M70" s="939"/>
      <c r="N70" s="939"/>
      <c r="O70" s="939"/>
      <c r="P70" s="940"/>
      <c r="Q70" s="941">
        <v>2</v>
      </c>
      <c r="R70" s="898"/>
      <c r="S70" s="898"/>
      <c r="T70" s="898"/>
      <c r="U70" s="898"/>
      <c r="V70" s="898">
        <v>1</v>
      </c>
      <c r="W70" s="898"/>
      <c r="X70" s="898"/>
      <c r="Y70" s="898"/>
      <c r="Z70" s="898"/>
      <c r="AA70" s="898">
        <v>1</v>
      </c>
      <c r="AB70" s="898"/>
      <c r="AC70" s="898"/>
      <c r="AD70" s="898"/>
      <c r="AE70" s="898"/>
      <c r="AF70" s="898">
        <v>1</v>
      </c>
      <c r="AG70" s="898"/>
      <c r="AH70" s="898"/>
      <c r="AI70" s="898"/>
      <c r="AJ70" s="898"/>
      <c r="AK70" s="898" t="s">
        <v>512</v>
      </c>
      <c r="AL70" s="898"/>
      <c r="AM70" s="898"/>
      <c r="AN70" s="898"/>
      <c r="AO70" s="898"/>
      <c r="AP70" s="898" t="s">
        <v>512</v>
      </c>
      <c r="AQ70" s="898"/>
      <c r="AR70" s="898"/>
      <c r="AS70" s="898"/>
      <c r="AT70" s="898"/>
      <c r="AU70" s="898" t="s">
        <v>512</v>
      </c>
      <c r="AV70" s="898"/>
      <c r="AW70" s="898"/>
      <c r="AX70" s="898"/>
      <c r="AY70" s="898"/>
      <c r="AZ70" s="896"/>
      <c r="BA70" s="896"/>
      <c r="BB70" s="896"/>
      <c r="BC70" s="896"/>
      <c r="BD70" s="897"/>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506</v>
      </c>
      <c r="C71" s="939"/>
      <c r="D71" s="939"/>
      <c r="E71" s="939"/>
      <c r="F71" s="939"/>
      <c r="G71" s="939"/>
      <c r="H71" s="939"/>
      <c r="I71" s="939"/>
      <c r="J71" s="939"/>
      <c r="K71" s="939"/>
      <c r="L71" s="939"/>
      <c r="M71" s="939"/>
      <c r="N71" s="939"/>
      <c r="O71" s="939"/>
      <c r="P71" s="940"/>
      <c r="Q71" s="941">
        <v>73</v>
      </c>
      <c r="R71" s="898"/>
      <c r="S71" s="898"/>
      <c r="T71" s="898"/>
      <c r="U71" s="898"/>
      <c r="V71" s="898">
        <v>69</v>
      </c>
      <c r="W71" s="898"/>
      <c r="X71" s="898"/>
      <c r="Y71" s="898"/>
      <c r="Z71" s="898"/>
      <c r="AA71" s="898">
        <v>4</v>
      </c>
      <c r="AB71" s="898"/>
      <c r="AC71" s="898"/>
      <c r="AD71" s="898"/>
      <c r="AE71" s="898"/>
      <c r="AF71" s="898">
        <v>4</v>
      </c>
      <c r="AG71" s="898"/>
      <c r="AH71" s="898"/>
      <c r="AI71" s="898"/>
      <c r="AJ71" s="898"/>
      <c r="AK71" s="898">
        <v>18</v>
      </c>
      <c r="AL71" s="898"/>
      <c r="AM71" s="898"/>
      <c r="AN71" s="898"/>
      <c r="AO71" s="898"/>
      <c r="AP71" s="898" t="s">
        <v>512</v>
      </c>
      <c r="AQ71" s="898"/>
      <c r="AR71" s="898"/>
      <c r="AS71" s="898"/>
      <c r="AT71" s="898"/>
      <c r="AU71" s="898" t="s">
        <v>512</v>
      </c>
      <c r="AV71" s="898"/>
      <c r="AW71" s="898"/>
      <c r="AX71" s="898"/>
      <c r="AY71" s="898"/>
      <c r="AZ71" s="896"/>
      <c r="BA71" s="896"/>
      <c r="BB71" s="896"/>
      <c r="BC71" s="896"/>
      <c r="BD71" s="897"/>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507</v>
      </c>
      <c r="C72" s="939"/>
      <c r="D72" s="939"/>
      <c r="E72" s="939"/>
      <c r="F72" s="939"/>
      <c r="G72" s="939"/>
      <c r="H72" s="939"/>
      <c r="I72" s="939"/>
      <c r="J72" s="939"/>
      <c r="K72" s="939"/>
      <c r="L72" s="939"/>
      <c r="M72" s="939"/>
      <c r="N72" s="939"/>
      <c r="O72" s="939"/>
      <c r="P72" s="940"/>
      <c r="Q72" s="941">
        <v>138691</v>
      </c>
      <c r="R72" s="898"/>
      <c r="S72" s="898"/>
      <c r="T72" s="898"/>
      <c r="U72" s="898"/>
      <c r="V72" s="898">
        <v>129824</v>
      </c>
      <c r="W72" s="898"/>
      <c r="X72" s="898"/>
      <c r="Y72" s="898"/>
      <c r="Z72" s="898"/>
      <c r="AA72" s="898">
        <v>8867</v>
      </c>
      <c r="AB72" s="898"/>
      <c r="AC72" s="898"/>
      <c r="AD72" s="898"/>
      <c r="AE72" s="898"/>
      <c r="AF72" s="898">
        <v>8867</v>
      </c>
      <c r="AG72" s="898"/>
      <c r="AH72" s="898"/>
      <c r="AI72" s="898"/>
      <c r="AJ72" s="898"/>
      <c r="AK72" s="898" t="s">
        <v>512</v>
      </c>
      <c r="AL72" s="898"/>
      <c r="AM72" s="898"/>
      <c r="AN72" s="898"/>
      <c r="AO72" s="898"/>
      <c r="AP72" s="898" t="s">
        <v>512</v>
      </c>
      <c r="AQ72" s="898"/>
      <c r="AR72" s="898"/>
      <c r="AS72" s="898"/>
      <c r="AT72" s="898"/>
      <c r="AU72" s="898" t="s">
        <v>512</v>
      </c>
      <c r="AV72" s="898"/>
      <c r="AW72" s="898"/>
      <c r="AX72" s="898"/>
      <c r="AY72" s="898"/>
      <c r="AZ72" s="896"/>
      <c r="BA72" s="896"/>
      <c r="BB72" s="896"/>
      <c r="BC72" s="896"/>
      <c r="BD72" s="897"/>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508</v>
      </c>
      <c r="C73" s="939"/>
      <c r="D73" s="939"/>
      <c r="E73" s="939"/>
      <c r="F73" s="939"/>
      <c r="G73" s="939"/>
      <c r="H73" s="939"/>
      <c r="I73" s="939"/>
      <c r="J73" s="939"/>
      <c r="K73" s="939"/>
      <c r="L73" s="939"/>
      <c r="M73" s="939"/>
      <c r="N73" s="939"/>
      <c r="O73" s="939"/>
      <c r="P73" s="940"/>
      <c r="Q73" s="941">
        <v>166</v>
      </c>
      <c r="R73" s="898"/>
      <c r="S73" s="898"/>
      <c r="T73" s="898"/>
      <c r="U73" s="898"/>
      <c r="V73" s="898">
        <v>143</v>
      </c>
      <c r="W73" s="898"/>
      <c r="X73" s="898"/>
      <c r="Y73" s="898"/>
      <c r="Z73" s="898"/>
      <c r="AA73" s="898">
        <v>23</v>
      </c>
      <c r="AB73" s="898"/>
      <c r="AC73" s="898"/>
      <c r="AD73" s="898"/>
      <c r="AE73" s="898"/>
      <c r="AF73" s="898">
        <v>23</v>
      </c>
      <c r="AG73" s="898"/>
      <c r="AH73" s="898"/>
      <c r="AI73" s="898"/>
      <c r="AJ73" s="898"/>
      <c r="AK73" s="898" t="s">
        <v>512</v>
      </c>
      <c r="AL73" s="898"/>
      <c r="AM73" s="898"/>
      <c r="AN73" s="898"/>
      <c r="AO73" s="898"/>
      <c r="AP73" s="898" t="s">
        <v>512</v>
      </c>
      <c r="AQ73" s="898"/>
      <c r="AR73" s="898"/>
      <c r="AS73" s="898"/>
      <c r="AT73" s="898"/>
      <c r="AU73" s="898" t="s">
        <v>512</v>
      </c>
      <c r="AV73" s="898"/>
      <c r="AW73" s="898"/>
      <c r="AX73" s="898"/>
      <c r="AY73" s="898"/>
      <c r="AZ73" s="896"/>
      <c r="BA73" s="896"/>
      <c r="BB73" s="896"/>
      <c r="BC73" s="896"/>
      <c r="BD73" s="897"/>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509</v>
      </c>
      <c r="C74" s="939"/>
      <c r="D74" s="939"/>
      <c r="E74" s="939"/>
      <c r="F74" s="939"/>
      <c r="G74" s="939"/>
      <c r="H74" s="939"/>
      <c r="I74" s="939"/>
      <c r="J74" s="939"/>
      <c r="K74" s="939"/>
      <c r="L74" s="939"/>
      <c r="M74" s="939"/>
      <c r="N74" s="939"/>
      <c r="O74" s="939"/>
      <c r="P74" s="940"/>
      <c r="Q74" s="941">
        <v>608</v>
      </c>
      <c r="R74" s="898"/>
      <c r="S74" s="898"/>
      <c r="T74" s="898"/>
      <c r="U74" s="898"/>
      <c r="V74" s="898">
        <v>562</v>
      </c>
      <c r="W74" s="898"/>
      <c r="X74" s="898"/>
      <c r="Y74" s="898"/>
      <c r="Z74" s="898"/>
      <c r="AA74" s="898">
        <v>46</v>
      </c>
      <c r="AB74" s="898"/>
      <c r="AC74" s="898"/>
      <c r="AD74" s="898"/>
      <c r="AE74" s="898"/>
      <c r="AF74" s="898">
        <v>46</v>
      </c>
      <c r="AG74" s="898"/>
      <c r="AH74" s="898"/>
      <c r="AI74" s="898"/>
      <c r="AJ74" s="898"/>
      <c r="AK74" s="898" t="s">
        <v>512</v>
      </c>
      <c r="AL74" s="898"/>
      <c r="AM74" s="898"/>
      <c r="AN74" s="898"/>
      <c r="AO74" s="898"/>
      <c r="AP74" s="898" t="s">
        <v>512</v>
      </c>
      <c r="AQ74" s="898"/>
      <c r="AR74" s="898"/>
      <c r="AS74" s="898"/>
      <c r="AT74" s="898"/>
      <c r="AU74" s="898" t="s">
        <v>512</v>
      </c>
      <c r="AV74" s="898"/>
      <c r="AW74" s="898"/>
      <c r="AX74" s="898"/>
      <c r="AY74" s="898"/>
      <c r="AZ74" s="896"/>
      <c r="BA74" s="896"/>
      <c r="BB74" s="896"/>
      <c r="BC74" s="896"/>
      <c r="BD74" s="897"/>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t="s">
        <v>510</v>
      </c>
      <c r="C75" s="939"/>
      <c r="D75" s="939"/>
      <c r="E75" s="939"/>
      <c r="F75" s="939"/>
      <c r="G75" s="939"/>
      <c r="H75" s="939"/>
      <c r="I75" s="939"/>
      <c r="J75" s="939"/>
      <c r="K75" s="939"/>
      <c r="L75" s="939"/>
      <c r="M75" s="939"/>
      <c r="N75" s="939"/>
      <c r="O75" s="939"/>
      <c r="P75" s="940"/>
      <c r="Q75" s="942">
        <v>601</v>
      </c>
      <c r="R75" s="943"/>
      <c r="S75" s="943"/>
      <c r="T75" s="943"/>
      <c r="U75" s="899"/>
      <c r="V75" s="944">
        <v>544</v>
      </c>
      <c r="W75" s="943"/>
      <c r="X75" s="943"/>
      <c r="Y75" s="943"/>
      <c r="Z75" s="899"/>
      <c r="AA75" s="944">
        <v>57</v>
      </c>
      <c r="AB75" s="943"/>
      <c r="AC75" s="943"/>
      <c r="AD75" s="943"/>
      <c r="AE75" s="899"/>
      <c r="AF75" s="944">
        <v>57</v>
      </c>
      <c r="AG75" s="943"/>
      <c r="AH75" s="943"/>
      <c r="AI75" s="943"/>
      <c r="AJ75" s="899"/>
      <c r="AK75" s="898" t="s">
        <v>512</v>
      </c>
      <c r="AL75" s="898"/>
      <c r="AM75" s="898"/>
      <c r="AN75" s="898"/>
      <c r="AO75" s="898"/>
      <c r="AP75" s="898" t="s">
        <v>512</v>
      </c>
      <c r="AQ75" s="898"/>
      <c r="AR75" s="898"/>
      <c r="AS75" s="898"/>
      <c r="AT75" s="898"/>
      <c r="AU75" s="898" t="s">
        <v>512</v>
      </c>
      <c r="AV75" s="898"/>
      <c r="AW75" s="898"/>
      <c r="AX75" s="898"/>
      <c r="AY75" s="898"/>
      <c r="AZ75" s="896"/>
      <c r="BA75" s="896"/>
      <c r="BB75" s="896"/>
      <c r="BC75" s="896"/>
      <c r="BD75" s="897"/>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t="s">
        <v>511</v>
      </c>
      <c r="C76" s="939"/>
      <c r="D76" s="939"/>
      <c r="E76" s="939"/>
      <c r="F76" s="939"/>
      <c r="G76" s="939"/>
      <c r="H76" s="939"/>
      <c r="I76" s="939"/>
      <c r="J76" s="939"/>
      <c r="K76" s="939"/>
      <c r="L76" s="939"/>
      <c r="M76" s="939"/>
      <c r="N76" s="939"/>
      <c r="O76" s="939"/>
      <c r="P76" s="940"/>
      <c r="Q76" s="942">
        <v>174</v>
      </c>
      <c r="R76" s="943"/>
      <c r="S76" s="943"/>
      <c r="T76" s="943"/>
      <c r="U76" s="899"/>
      <c r="V76" s="944">
        <v>170</v>
      </c>
      <c r="W76" s="943"/>
      <c r="X76" s="943"/>
      <c r="Y76" s="943"/>
      <c r="Z76" s="899"/>
      <c r="AA76" s="944">
        <v>4</v>
      </c>
      <c r="AB76" s="943"/>
      <c r="AC76" s="943"/>
      <c r="AD76" s="943"/>
      <c r="AE76" s="899"/>
      <c r="AF76" s="944">
        <v>4</v>
      </c>
      <c r="AG76" s="943"/>
      <c r="AH76" s="943"/>
      <c r="AI76" s="943"/>
      <c r="AJ76" s="899"/>
      <c r="AK76" s="898" t="s">
        <v>512</v>
      </c>
      <c r="AL76" s="898"/>
      <c r="AM76" s="898"/>
      <c r="AN76" s="898"/>
      <c r="AO76" s="898"/>
      <c r="AP76" s="898" t="s">
        <v>512</v>
      </c>
      <c r="AQ76" s="898"/>
      <c r="AR76" s="898"/>
      <c r="AS76" s="898"/>
      <c r="AT76" s="898"/>
      <c r="AU76" s="898" t="s">
        <v>512</v>
      </c>
      <c r="AV76" s="898"/>
      <c r="AW76" s="898"/>
      <c r="AX76" s="898"/>
      <c r="AY76" s="898"/>
      <c r="AZ76" s="896"/>
      <c r="BA76" s="896"/>
      <c r="BB76" s="896"/>
      <c r="BC76" s="896"/>
      <c r="BD76" s="897"/>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6"/>
      <c r="BA77" s="896"/>
      <c r="BB77" s="896"/>
      <c r="BC77" s="896"/>
      <c r="BD77" s="897"/>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8"/>
      <c r="S78" s="898"/>
      <c r="T78" s="898"/>
      <c r="U78" s="898"/>
      <c r="V78" s="898"/>
      <c r="W78" s="898"/>
      <c r="X78" s="898"/>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8"/>
      <c r="AY78" s="898"/>
      <c r="AZ78" s="896"/>
      <c r="BA78" s="896"/>
      <c r="BB78" s="896"/>
      <c r="BC78" s="896"/>
      <c r="BD78" s="897"/>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8"/>
      <c r="S79" s="898"/>
      <c r="T79" s="898"/>
      <c r="U79" s="898"/>
      <c r="V79" s="898"/>
      <c r="W79" s="898"/>
      <c r="X79" s="898"/>
      <c r="Y79" s="898"/>
      <c r="Z79" s="898"/>
      <c r="AA79" s="898"/>
      <c r="AB79" s="898"/>
      <c r="AC79" s="898"/>
      <c r="AD79" s="898"/>
      <c r="AE79" s="898"/>
      <c r="AF79" s="898"/>
      <c r="AG79" s="898"/>
      <c r="AH79" s="898"/>
      <c r="AI79" s="898"/>
      <c r="AJ79" s="898"/>
      <c r="AK79" s="898"/>
      <c r="AL79" s="898"/>
      <c r="AM79" s="898"/>
      <c r="AN79" s="898"/>
      <c r="AO79" s="898"/>
      <c r="AP79" s="898"/>
      <c r="AQ79" s="898"/>
      <c r="AR79" s="898"/>
      <c r="AS79" s="898"/>
      <c r="AT79" s="898"/>
      <c r="AU79" s="898"/>
      <c r="AV79" s="898"/>
      <c r="AW79" s="898"/>
      <c r="AX79" s="898"/>
      <c r="AY79" s="898"/>
      <c r="AZ79" s="896"/>
      <c r="BA79" s="896"/>
      <c r="BB79" s="896"/>
      <c r="BC79" s="896"/>
      <c r="BD79" s="897"/>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8"/>
      <c r="S80" s="898"/>
      <c r="T80" s="898"/>
      <c r="U80" s="898"/>
      <c r="V80" s="898"/>
      <c r="W80" s="898"/>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8"/>
      <c r="AY80" s="898"/>
      <c r="AZ80" s="896"/>
      <c r="BA80" s="896"/>
      <c r="BB80" s="896"/>
      <c r="BC80" s="896"/>
      <c r="BD80" s="897"/>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896"/>
      <c r="BA81" s="896"/>
      <c r="BB81" s="896"/>
      <c r="BC81" s="896"/>
      <c r="BD81" s="897"/>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8"/>
      <c r="S82" s="898"/>
      <c r="T82" s="898"/>
      <c r="U82" s="898"/>
      <c r="V82" s="898"/>
      <c r="W82" s="898"/>
      <c r="X82" s="898"/>
      <c r="Y82" s="898"/>
      <c r="Z82" s="898"/>
      <c r="AA82" s="898"/>
      <c r="AB82" s="898"/>
      <c r="AC82" s="898"/>
      <c r="AD82" s="898"/>
      <c r="AE82" s="898"/>
      <c r="AF82" s="898"/>
      <c r="AG82" s="898"/>
      <c r="AH82" s="898"/>
      <c r="AI82" s="898"/>
      <c r="AJ82" s="898"/>
      <c r="AK82" s="898"/>
      <c r="AL82" s="898"/>
      <c r="AM82" s="898"/>
      <c r="AN82" s="898"/>
      <c r="AO82" s="898"/>
      <c r="AP82" s="898"/>
      <c r="AQ82" s="898"/>
      <c r="AR82" s="898"/>
      <c r="AS82" s="898"/>
      <c r="AT82" s="898"/>
      <c r="AU82" s="898"/>
      <c r="AV82" s="898"/>
      <c r="AW82" s="898"/>
      <c r="AX82" s="898"/>
      <c r="AY82" s="898"/>
      <c r="AZ82" s="896"/>
      <c r="BA82" s="896"/>
      <c r="BB82" s="896"/>
      <c r="BC82" s="896"/>
      <c r="BD82" s="897"/>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8"/>
      <c r="S83" s="898"/>
      <c r="T83" s="898"/>
      <c r="U83" s="898"/>
      <c r="V83" s="898"/>
      <c r="W83" s="898"/>
      <c r="X83" s="898"/>
      <c r="Y83" s="898"/>
      <c r="Z83" s="898"/>
      <c r="AA83" s="898"/>
      <c r="AB83" s="898"/>
      <c r="AC83" s="898"/>
      <c r="AD83" s="898"/>
      <c r="AE83" s="898"/>
      <c r="AF83" s="898"/>
      <c r="AG83" s="898"/>
      <c r="AH83" s="898"/>
      <c r="AI83" s="898"/>
      <c r="AJ83" s="898"/>
      <c r="AK83" s="898"/>
      <c r="AL83" s="898"/>
      <c r="AM83" s="898"/>
      <c r="AN83" s="898"/>
      <c r="AO83" s="898"/>
      <c r="AP83" s="898"/>
      <c r="AQ83" s="898"/>
      <c r="AR83" s="898"/>
      <c r="AS83" s="898"/>
      <c r="AT83" s="898"/>
      <c r="AU83" s="898"/>
      <c r="AV83" s="898"/>
      <c r="AW83" s="898"/>
      <c r="AX83" s="898"/>
      <c r="AY83" s="898"/>
      <c r="AZ83" s="896"/>
      <c r="BA83" s="896"/>
      <c r="BB83" s="896"/>
      <c r="BC83" s="896"/>
      <c r="BD83" s="897"/>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8"/>
      <c r="S84" s="898"/>
      <c r="T84" s="898"/>
      <c r="U84" s="898"/>
      <c r="V84" s="898"/>
      <c r="W84" s="898"/>
      <c r="X84" s="898"/>
      <c r="Y84" s="898"/>
      <c r="Z84" s="898"/>
      <c r="AA84" s="898"/>
      <c r="AB84" s="898"/>
      <c r="AC84" s="898"/>
      <c r="AD84" s="898"/>
      <c r="AE84" s="898"/>
      <c r="AF84" s="898"/>
      <c r="AG84" s="898"/>
      <c r="AH84" s="898"/>
      <c r="AI84" s="898"/>
      <c r="AJ84" s="898"/>
      <c r="AK84" s="898"/>
      <c r="AL84" s="898"/>
      <c r="AM84" s="898"/>
      <c r="AN84" s="898"/>
      <c r="AO84" s="898"/>
      <c r="AP84" s="898"/>
      <c r="AQ84" s="898"/>
      <c r="AR84" s="898"/>
      <c r="AS84" s="898"/>
      <c r="AT84" s="898"/>
      <c r="AU84" s="898"/>
      <c r="AV84" s="898"/>
      <c r="AW84" s="898"/>
      <c r="AX84" s="898"/>
      <c r="AY84" s="898"/>
      <c r="AZ84" s="896"/>
      <c r="BA84" s="896"/>
      <c r="BB84" s="896"/>
      <c r="BC84" s="896"/>
      <c r="BD84" s="897"/>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8"/>
      <c r="S85" s="898"/>
      <c r="T85" s="898"/>
      <c r="U85" s="898"/>
      <c r="V85" s="898"/>
      <c r="W85" s="898"/>
      <c r="X85" s="898"/>
      <c r="Y85" s="898"/>
      <c r="Z85" s="898"/>
      <c r="AA85" s="898"/>
      <c r="AB85" s="898"/>
      <c r="AC85" s="898"/>
      <c r="AD85" s="898"/>
      <c r="AE85" s="898"/>
      <c r="AF85" s="898"/>
      <c r="AG85" s="898"/>
      <c r="AH85" s="898"/>
      <c r="AI85" s="898"/>
      <c r="AJ85" s="898"/>
      <c r="AK85" s="898"/>
      <c r="AL85" s="898"/>
      <c r="AM85" s="898"/>
      <c r="AN85" s="898"/>
      <c r="AO85" s="898"/>
      <c r="AP85" s="898"/>
      <c r="AQ85" s="898"/>
      <c r="AR85" s="898"/>
      <c r="AS85" s="898"/>
      <c r="AT85" s="898"/>
      <c r="AU85" s="898"/>
      <c r="AV85" s="898"/>
      <c r="AW85" s="898"/>
      <c r="AX85" s="898"/>
      <c r="AY85" s="898"/>
      <c r="AZ85" s="896"/>
      <c r="BA85" s="896"/>
      <c r="BB85" s="896"/>
      <c r="BC85" s="896"/>
      <c r="BD85" s="897"/>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8"/>
      <c r="S86" s="898"/>
      <c r="T86" s="898"/>
      <c r="U86" s="898"/>
      <c r="V86" s="898"/>
      <c r="W86" s="898"/>
      <c r="X86" s="898"/>
      <c r="Y86" s="898"/>
      <c r="Z86" s="898"/>
      <c r="AA86" s="898"/>
      <c r="AB86" s="898"/>
      <c r="AC86" s="898"/>
      <c r="AD86" s="898"/>
      <c r="AE86" s="898"/>
      <c r="AF86" s="898"/>
      <c r="AG86" s="898"/>
      <c r="AH86" s="898"/>
      <c r="AI86" s="898"/>
      <c r="AJ86" s="898"/>
      <c r="AK86" s="898"/>
      <c r="AL86" s="898"/>
      <c r="AM86" s="898"/>
      <c r="AN86" s="898"/>
      <c r="AO86" s="898"/>
      <c r="AP86" s="898"/>
      <c r="AQ86" s="898"/>
      <c r="AR86" s="898"/>
      <c r="AS86" s="898"/>
      <c r="AT86" s="898"/>
      <c r="AU86" s="898"/>
      <c r="AV86" s="898"/>
      <c r="AW86" s="898"/>
      <c r="AX86" s="898"/>
      <c r="AY86" s="898"/>
      <c r="AZ86" s="896"/>
      <c r="BA86" s="896"/>
      <c r="BB86" s="896"/>
      <c r="BC86" s="896"/>
      <c r="BD86" s="897"/>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323</v>
      </c>
      <c r="B88" s="855" t="s">
        <v>349</v>
      </c>
      <c r="C88" s="856"/>
      <c r="D88" s="856"/>
      <c r="E88" s="856"/>
      <c r="F88" s="856"/>
      <c r="G88" s="856"/>
      <c r="H88" s="856"/>
      <c r="I88" s="856"/>
      <c r="J88" s="856"/>
      <c r="K88" s="856"/>
      <c r="L88" s="856"/>
      <c r="M88" s="856"/>
      <c r="N88" s="856"/>
      <c r="O88" s="856"/>
      <c r="P88" s="857"/>
      <c r="Q88" s="905"/>
      <c r="R88" s="906"/>
      <c r="S88" s="906"/>
      <c r="T88" s="906"/>
      <c r="U88" s="906"/>
      <c r="V88" s="906"/>
      <c r="W88" s="906"/>
      <c r="X88" s="906"/>
      <c r="Y88" s="906"/>
      <c r="Z88" s="906"/>
      <c r="AA88" s="906"/>
      <c r="AB88" s="906"/>
      <c r="AC88" s="906"/>
      <c r="AD88" s="906"/>
      <c r="AE88" s="906"/>
      <c r="AF88" s="909">
        <v>9505</v>
      </c>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323</v>
      </c>
      <c r="BR102" s="855" t="s">
        <v>350</v>
      </c>
      <c r="BS102" s="856"/>
      <c r="BT102" s="856"/>
      <c r="BU102" s="856"/>
      <c r="BV102" s="856"/>
      <c r="BW102" s="856"/>
      <c r="BX102" s="856"/>
      <c r="BY102" s="856"/>
      <c r="BZ102" s="856"/>
      <c r="CA102" s="856"/>
      <c r="CB102" s="856"/>
      <c r="CC102" s="856"/>
      <c r="CD102" s="856"/>
      <c r="CE102" s="856"/>
      <c r="CF102" s="856"/>
      <c r="CG102" s="857"/>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5"/>
      <c r="DW102" s="856"/>
      <c r="DX102" s="856"/>
      <c r="DY102" s="856"/>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351</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352</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355</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356</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357</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358</v>
      </c>
      <c r="AB109" s="958"/>
      <c r="AC109" s="958"/>
      <c r="AD109" s="958"/>
      <c r="AE109" s="959"/>
      <c r="AF109" s="957" t="s">
        <v>359</v>
      </c>
      <c r="AG109" s="958"/>
      <c r="AH109" s="958"/>
      <c r="AI109" s="958"/>
      <c r="AJ109" s="959"/>
      <c r="AK109" s="957" t="s">
        <v>269</v>
      </c>
      <c r="AL109" s="958"/>
      <c r="AM109" s="958"/>
      <c r="AN109" s="958"/>
      <c r="AO109" s="959"/>
      <c r="AP109" s="957" t="s">
        <v>360</v>
      </c>
      <c r="AQ109" s="958"/>
      <c r="AR109" s="958"/>
      <c r="AS109" s="958"/>
      <c r="AT109" s="960"/>
      <c r="AU109" s="977" t="s">
        <v>357</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358</v>
      </c>
      <c r="BR109" s="958"/>
      <c r="BS109" s="958"/>
      <c r="BT109" s="958"/>
      <c r="BU109" s="959"/>
      <c r="BV109" s="957" t="s">
        <v>359</v>
      </c>
      <c r="BW109" s="958"/>
      <c r="BX109" s="958"/>
      <c r="BY109" s="958"/>
      <c r="BZ109" s="959"/>
      <c r="CA109" s="957" t="s">
        <v>269</v>
      </c>
      <c r="CB109" s="958"/>
      <c r="CC109" s="958"/>
      <c r="CD109" s="958"/>
      <c r="CE109" s="959"/>
      <c r="CF109" s="978" t="s">
        <v>360</v>
      </c>
      <c r="CG109" s="978"/>
      <c r="CH109" s="978"/>
      <c r="CI109" s="978"/>
      <c r="CJ109" s="978"/>
      <c r="CK109" s="957" t="s">
        <v>361</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358</v>
      </c>
      <c r="DH109" s="958"/>
      <c r="DI109" s="958"/>
      <c r="DJ109" s="958"/>
      <c r="DK109" s="959"/>
      <c r="DL109" s="957" t="s">
        <v>359</v>
      </c>
      <c r="DM109" s="958"/>
      <c r="DN109" s="958"/>
      <c r="DO109" s="958"/>
      <c r="DP109" s="959"/>
      <c r="DQ109" s="957" t="s">
        <v>269</v>
      </c>
      <c r="DR109" s="958"/>
      <c r="DS109" s="958"/>
      <c r="DT109" s="958"/>
      <c r="DU109" s="959"/>
      <c r="DV109" s="957" t="s">
        <v>360</v>
      </c>
      <c r="DW109" s="958"/>
      <c r="DX109" s="958"/>
      <c r="DY109" s="958"/>
      <c r="DZ109" s="960"/>
    </row>
    <row r="110" spans="1:131" s="226" customFormat="1" ht="26.25" customHeight="1" x14ac:dyDescent="0.15">
      <c r="A110" s="961" t="s">
        <v>362</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473960</v>
      </c>
      <c r="AB110" s="965"/>
      <c r="AC110" s="965"/>
      <c r="AD110" s="965"/>
      <c r="AE110" s="966"/>
      <c r="AF110" s="967">
        <v>510046</v>
      </c>
      <c r="AG110" s="965"/>
      <c r="AH110" s="965"/>
      <c r="AI110" s="965"/>
      <c r="AJ110" s="966"/>
      <c r="AK110" s="967">
        <v>481892</v>
      </c>
      <c r="AL110" s="965"/>
      <c r="AM110" s="965"/>
      <c r="AN110" s="965"/>
      <c r="AO110" s="966"/>
      <c r="AP110" s="968">
        <v>23.6</v>
      </c>
      <c r="AQ110" s="969"/>
      <c r="AR110" s="969"/>
      <c r="AS110" s="969"/>
      <c r="AT110" s="970"/>
      <c r="AU110" s="971" t="s">
        <v>73</v>
      </c>
      <c r="AV110" s="972"/>
      <c r="AW110" s="972"/>
      <c r="AX110" s="972"/>
      <c r="AY110" s="972"/>
      <c r="AZ110" s="994" t="s">
        <v>363</v>
      </c>
      <c r="BA110" s="962"/>
      <c r="BB110" s="962"/>
      <c r="BC110" s="962"/>
      <c r="BD110" s="962"/>
      <c r="BE110" s="962"/>
      <c r="BF110" s="962"/>
      <c r="BG110" s="962"/>
      <c r="BH110" s="962"/>
      <c r="BI110" s="962"/>
      <c r="BJ110" s="962"/>
      <c r="BK110" s="962"/>
      <c r="BL110" s="962"/>
      <c r="BM110" s="962"/>
      <c r="BN110" s="962"/>
      <c r="BO110" s="962"/>
      <c r="BP110" s="963"/>
      <c r="BQ110" s="995">
        <v>4038935</v>
      </c>
      <c r="BR110" s="996"/>
      <c r="BS110" s="996"/>
      <c r="BT110" s="996"/>
      <c r="BU110" s="996"/>
      <c r="BV110" s="996">
        <v>4008864</v>
      </c>
      <c r="BW110" s="996"/>
      <c r="BX110" s="996"/>
      <c r="BY110" s="996"/>
      <c r="BZ110" s="996"/>
      <c r="CA110" s="996">
        <v>3720392</v>
      </c>
      <c r="CB110" s="996"/>
      <c r="CC110" s="996"/>
      <c r="CD110" s="996"/>
      <c r="CE110" s="996"/>
      <c r="CF110" s="1009">
        <v>182</v>
      </c>
      <c r="CG110" s="1010"/>
      <c r="CH110" s="1010"/>
      <c r="CI110" s="1010"/>
      <c r="CJ110" s="1010"/>
      <c r="CK110" s="1011" t="s">
        <v>364</v>
      </c>
      <c r="CL110" s="1012"/>
      <c r="CM110" s="994" t="s">
        <v>365</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366</v>
      </c>
      <c r="DH110" s="996"/>
      <c r="DI110" s="996"/>
      <c r="DJ110" s="996"/>
      <c r="DK110" s="996"/>
      <c r="DL110" s="996" t="s">
        <v>342</v>
      </c>
      <c r="DM110" s="996"/>
      <c r="DN110" s="996"/>
      <c r="DO110" s="996"/>
      <c r="DP110" s="996"/>
      <c r="DQ110" s="996" t="s">
        <v>129</v>
      </c>
      <c r="DR110" s="996"/>
      <c r="DS110" s="996"/>
      <c r="DT110" s="996"/>
      <c r="DU110" s="996"/>
      <c r="DV110" s="997" t="s">
        <v>366</v>
      </c>
      <c r="DW110" s="997"/>
      <c r="DX110" s="997"/>
      <c r="DY110" s="997"/>
      <c r="DZ110" s="998"/>
    </row>
    <row r="111" spans="1:131" s="226" customFormat="1" ht="26.25" customHeight="1" x14ac:dyDescent="0.15">
      <c r="A111" s="999" t="s">
        <v>367</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342</v>
      </c>
      <c r="AB111" s="1003"/>
      <c r="AC111" s="1003"/>
      <c r="AD111" s="1003"/>
      <c r="AE111" s="1004"/>
      <c r="AF111" s="1005" t="s">
        <v>366</v>
      </c>
      <c r="AG111" s="1003"/>
      <c r="AH111" s="1003"/>
      <c r="AI111" s="1003"/>
      <c r="AJ111" s="1004"/>
      <c r="AK111" s="1005" t="s">
        <v>342</v>
      </c>
      <c r="AL111" s="1003"/>
      <c r="AM111" s="1003"/>
      <c r="AN111" s="1003"/>
      <c r="AO111" s="1004"/>
      <c r="AP111" s="1006" t="s">
        <v>129</v>
      </c>
      <c r="AQ111" s="1007"/>
      <c r="AR111" s="1007"/>
      <c r="AS111" s="1007"/>
      <c r="AT111" s="1008"/>
      <c r="AU111" s="973"/>
      <c r="AV111" s="974"/>
      <c r="AW111" s="974"/>
      <c r="AX111" s="974"/>
      <c r="AY111" s="974"/>
      <c r="AZ111" s="987" t="s">
        <v>368</v>
      </c>
      <c r="BA111" s="988"/>
      <c r="BB111" s="988"/>
      <c r="BC111" s="988"/>
      <c r="BD111" s="988"/>
      <c r="BE111" s="988"/>
      <c r="BF111" s="988"/>
      <c r="BG111" s="988"/>
      <c r="BH111" s="988"/>
      <c r="BI111" s="988"/>
      <c r="BJ111" s="988"/>
      <c r="BK111" s="988"/>
      <c r="BL111" s="988"/>
      <c r="BM111" s="988"/>
      <c r="BN111" s="988"/>
      <c r="BO111" s="988"/>
      <c r="BP111" s="989"/>
      <c r="BQ111" s="990" t="s">
        <v>129</v>
      </c>
      <c r="BR111" s="991"/>
      <c r="BS111" s="991"/>
      <c r="BT111" s="991"/>
      <c r="BU111" s="991"/>
      <c r="BV111" s="991" t="s">
        <v>129</v>
      </c>
      <c r="BW111" s="991"/>
      <c r="BX111" s="991"/>
      <c r="BY111" s="991"/>
      <c r="BZ111" s="991"/>
      <c r="CA111" s="991" t="s">
        <v>342</v>
      </c>
      <c r="CB111" s="991"/>
      <c r="CC111" s="991"/>
      <c r="CD111" s="991"/>
      <c r="CE111" s="991"/>
      <c r="CF111" s="985" t="s">
        <v>129</v>
      </c>
      <c r="CG111" s="986"/>
      <c r="CH111" s="986"/>
      <c r="CI111" s="986"/>
      <c r="CJ111" s="986"/>
      <c r="CK111" s="1013"/>
      <c r="CL111" s="1014"/>
      <c r="CM111" s="987" t="s">
        <v>369</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342</v>
      </c>
      <c r="DH111" s="991"/>
      <c r="DI111" s="991"/>
      <c r="DJ111" s="991"/>
      <c r="DK111" s="991"/>
      <c r="DL111" s="991" t="s">
        <v>342</v>
      </c>
      <c r="DM111" s="991"/>
      <c r="DN111" s="991"/>
      <c r="DO111" s="991"/>
      <c r="DP111" s="991"/>
      <c r="DQ111" s="991" t="s">
        <v>342</v>
      </c>
      <c r="DR111" s="991"/>
      <c r="DS111" s="991"/>
      <c r="DT111" s="991"/>
      <c r="DU111" s="991"/>
      <c r="DV111" s="992" t="s">
        <v>342</v>
      </c>
      <c r="DW111" s="992"/>
      <c r="DX111" s="992"/>
      <c r="DY111" s="992"/>
      <c r="DZ111" s="993"/>
    </row>
    <row r="112" spans="1:131" s="226" customFormat="1" ht="26.25" customHeight="1" x14ac:dyDescent="0.15">
      <c r="A112" s="1017" t="s">
        <v>370</v>
      </c>
      <c r="B112" s="1018"/>
      <c r="C112" s="988" t="s">
        <v>371</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129</v>
      </c>
      <c r="AB112" s="1024"/>
      <c r="AC112" s="1024"/>
      <c r="AD112" s="1024"/>
      <c r="AE112" s="1025"/>
      <c r="AF112" s="1026" t="s">
        <v>129</v>
      </c>
      <c r="AG112" s="1024"/>
      <c r="AH112" s="1024"/>
      <c r="AI112" s="1024"/>
      <c r="AJ112" s="1025"/>
      <c r="AK112" s="1026" t="s">
        <v>129</v>
      </c>
      <c r="AL112" s="1024"/>
      <c r="AM112" s="1024"/>
      <c r="AN112" s="1024"/>
      <c r="AO112" s="1025"/>
      <c r="AP112" s="1027" t="s">
        <v>129</v>
      </c>
      <c r="AQ112" s="1028"/>
      <c r="AR112" s="1028"/>
      <c r="AS112" s="1028"/>
      <c r="AT112" s="1029"/>
      <c r="AU112" s="973"/>
      <c r="AV112" s="974"/>
      <c r="AW112" s="974"/>
      <c r="AX112" s="974"/>
      <c r="AY112" s="974"/>
      <c r="AZ112" s="987" t="s">
        <v>372</v>
      </c>
      <c r="BA112" s="988"/>
      <c r="BB112" s="988"/>
      <c r="BC112" s="988"/>
      <c r="BD112" s="988"/>
      <c r="BE112" s="988"/>
      <c r="BF112" s="988"/>
      <c r="BG112" s="988"/>
      <c r="BH112" s="988"/>
      <c r="BI112" s="988"/>
      <c r="BJ112" s="988"/>
      <c r="BK112" s="988"/>
      <c r="BL112" s="988"/>
      <c r="BM112" s="988"/>
      <c r="BN112" s="988"/>
      <c r="BO112" s="988"/>
      <c r="BP112" s="989"/>
      <c r="BQ112" s="990">
        <v>120996</v>
      </c>
      <c r="BR112" s="991"/>
      <c r="BS112" s="991"/>
      <c r="BT112" s="991"/>
      <c r="BU112" s="991"/>
      <c r="BV112" s="991">
        <v>110189</v>
      </c>
      <c r="BW112" s="991"/>
      <c r="BX112" s="991"/>
      <c r="BY112" s="991"/>
      <c r="BZ112" s="991"/>
      <c r="CA112" s="991">
        <v>122289</v>
      </c>
      <c r="CB112" s="991"/>
      <c r="CC112" s="991"/>
      <c r="CD112" s="991"/>
      <c r="CE112" s="991"/>
      <c r="CF112" s="985">
        <v>6</v>
      </c>
      <c r="CG112" s="986"/>
      <c r="CH112" s="986"/>
      <c r="CI112" s="986"/>
      <c r="CJ112" s="986"/>
      <c r="CK112" s="1013"/>
      <c r="CL112" s="1014"/>
      <c r="CM112" s="987" t="s">
        <v>373</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129</v>
      </c>
      <c r="DH112" s="991"/>
      <c r="DI112" s="991"/>
      <c r="DJ112" s="991"/>
      <c r="DK112" s="991"/>
      <c r="DL112" s="991" t="s">
        <v>129</v>
      </c>
      <c r="DM112" s="991"/>
      <c r="DN112" s="991"/>
      <c r="DO112" s="991"/>
      <c r="DP112" s="991"/>
      <c r="DQ112" s="991" t="s">
        <v>129</v>
      </c>
      <c r="DR112" s="991"/>
      <c r="DS112" s="991"/>
      <c r="DT112" s="991"/>
      <c r="DU112" s="991"/>
      <c r="DV112" s="992" t="s">
        <v>129</v>
      </c>
      <c r="DW112" s="992"/>
      <c r="DX112" s="992"/>
      <c r="DY112" s="992"/>
      <c r="DZ112" s="993"/>
    </row>
    <row r="113" spans="1:130" s="226" customFormat="1" ht="26.25" customHeight="1" x14ac:dyDescent="0.15">
      <c r="A113" s="1019"/>
      <c r="B113" s="1020"/>
      <c r="C113" s="988" t="s">
        <v>374</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12416</v>
      </c>
      <c r="AB113" s="1003"/>
      <c r="AC113" s="1003"/>
      <c r="AD113" s="1003"/>
      <c r="AE113" s="1004"/>
      <c r="AF113" s="1005">
        <v>12287</v>
      </c>
      <c r="AG113" s="1003"/>
      <c r="AH113" s="1003"/>
      <c r="AI113" s="1003"/>
      <c r="AJ113" s="1004"/>
      <c r="AK113" s="1005">
        <v>12420</v>
      </c>
      <c r="AL113" s="1003"/>
      <c r="AM113" s="1003"/>
      <c r="AN113" s="1003"/>
      <c r="AO113" s="1004"/>
      <c r="AP113" s="1006">
        <v>0.6</v>
      </c>
      <c r="AQ113" s="1007"/>
      <c r="AR113" s="1007"/>
      <c r="AS113" s="1007"/>
      <c r="AT113" s="1008"/>
      <c r="AU113" s="973"/>
      <c r="AV113" s="974"/>
      <c r="AW113" s="974"/>
      <c r="AX113" s="974"/>
      <c r="AY113" s="974"/>
      <c r="AZ113" s="987" t="s">
        <v>375</v>
      </c>
      <c r="BA113" s="988"/>
      <c r="BB113" s="988"/>
      <c r="BC113" s="988"/>
      <c r="BD113" s="988"/>
      <c r="BE113" s="988"/>
      <c r="BF113" s="988"/>
      <c r="BG113" s="988"/>
      <c r="BH113" s="988"/>
      <c r="BI113" s="988"/>
      <c r="BJ113" s="988"/>
      <c r="BK113" s="988"/>
      <c r="BL113" s="988"/>
      <c r="BM113" s="988"/>
      <c r="BN113" s="988"/>
      <c r="BO113" s="988"/>
      <c r="BP113" s="989"/>
      <c r="BQ113" s="990">
        <v>12093</v>
      </c>
      <c r="BR113" s="991"/>
      <c r="BS113" s="991"/>
      <c r="BT113" s="991"/>
      <c r="BU113" s="991"/>
      <c r="BV113" s="991">
        <v>298</v>
      </c>
      <c r="BW113" s="991"/>
      <c r="BX113" s="991"/>
      <c r="BY113" s="991"/>
      <c r="BZ113" s="991"/>
      <c r="CA113" s="991" t="s">
        <v>129</v>
      </c>
      <c r="CB113" s="991"/>
      <c r="CC113" s="991"/>
      <c r="CD113" s="991"/>
      <c r="CE113" s="991"/>
      <c r="CF113" s="985" t="s">
        <v>129</v>
      </c>
      <c r="CG113" s="986"/>
      <c r="CH113" s="986"/>
      <c r="CI113" s="986"/>
      <c r="CJ113" s="986"/>
      <c r="CK113" s="1013"/>
      <c r="CL113" s="1014"/>
      <c r="CM113" s="987" t="s">
        <v>376</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129</v>
      </c>
      <c r="DH113" s="1024"/>
      <c r="DI113" s="1024"/>
      <c r="DJ113" s="1024"/>
      <c r="DK113" s="1025"/>
      <c r="DL113" s="1026" t="s">
        <v>129</v>
      </c>
      <c r="DM113" s="1024"/>
      <c r="DN113" s="1024"/>
      <c r="DO113" s="1024"/>
      <c r="DP113" s="1025"/>
      <c r="DQ113" s="1026" t="s">
        <v>129</v>
      </c>
      <c r="DR113" s="1024"/>
      <c r="DS113" s="1024"/>
      <c r="DT113" s="1024"/>
      <c r="DU113" s="1025"/>
      <c r="DV113" s="1027" t="s">
        <v>129</v>
      </c>
      <c r="DW113" s="1028"/>
      <c r="DX113" s="1028"/>
      <c r="DY113" s="1028"/>
      <c r="DZ113" s="1029"/>
    </row>
    <row r="114" spans="1:130" s="226" customFormat="1" ht="26.25" customHeight="1" x14ac:dyDescent="0.15">
      <c r="A114" s="1019"/>
      <c r="B114" s="1020"/>
      <c r="C114" s="988" t="s">
        <v>377</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10454</v>
      </c>
      <c r="AB114" s="1024"/>
      <c r="AC114" s="1024"/>
      <c r="AD114" s="1024"/>
      <c r="AE114" s="1025"/>
      <c r="AF114" s="1026">
        <v>6956</v>
      </c>
      <c r="AG114" s="1024"/>
      <c r="AH114" s="1024"/>
      <c r="AI114" s="1024"/>
      <c r="AJ114" s="1025"/>
      <c r="AK114" s="1026" t="s">
        <v>129</v>
      </c>
      <c r="AL114" s="1024"/>
      <c r="AM114" s="1024"/>
      <c r="AN114" s="1024"/>
      <c r="AO114" s="1025"/>
      <c r="AP114" s="1027" t="s">
        <v>129</v>
      </c>
      <c r="AQ114" s="1028"/>
      <c r="AR114" s="1028"/>
      <c r="AS114" s="1028"/>
      <c r="AT114" s="1029"/>
      <c r="AU114" s="973"/>
      <c r="AV114" s="974"/>
      <c r="AW114" s="974"/>
      <c r="AX114" s="974"/>
      <c r="AY114" s="974"/>
      <c r="AZ114" s="987" t="s">
        <v>378</v>
      </c>
      <c r="BA114" s="988"/>
      <c r="BB114" s="988"/>
      <c r="BC114" s="988"/>
      <c r="BD114" s="988"/>
      <c r="BE114" s="988"/>
      <c r="BF114" s="988"/>
      <c r="BG114" s="988"/>
      <c r="BH114" s="988"/>
      <c r="BI114" s="988"/>
      <c r="BJ114" s="988"/>
      <c r="BK114" s="988"/>
      <c r="BL114" s="988"/>
      <c r="BM114" s="988"/>
      <c r="BN114" s="988"/>
      <c r="BO114" s="988"/>
      <c r="BP114" s="989"/>
      <c r="BQ114" s="990">
        <v>517825</v>
      </c>
      <c r="BR114" s="991"/>
      <c r="BS114" s="991"/>
      <c r="BT114" s="991"/>
      <c r="BU114" s="991"/>
      <c r="BV114" s="991">
        <v>502276</v>
      </c>
      <c r="BW114" s="991"/>
      <c r="BX114" s="991"/>
      <c r="BY114" s="991"/>
      <c r="BZ114" s="991"/>
      <c r="CA114" s="991">
        <v>470828</v>
      </c>
      <c r="CB114" s="991"/>
      <c r="CC114" s="991"/>
      <c r="CD114" s="991"/>
      <c r="CE114" s="991"/>
      <c r="CF114" s="985">
        <v>23</v>
      </c>
      <c r="CG114" s="986"/>
      <c r="CH114" s="986"/>
      <c r="CI114" s="986"/>
      <c r="CJ114" s="986"/>
      <c r="CK114" s="1013"/>
      <c r="CL114" s="1014"/>
      <c r="CM114" s="987" t="s">
        <v>379</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129</v>
      </c>
      <c r="DH114" s="1024"/>
      <c r="DI114" s="1024"/>
      <c r="DJ114" s="1024"/>
      <c r="DK114" s="1025"/>
      <c r="DL114" s="1026" t="s">
        <v>129</v>
      </c>
      <c r="DM114" s="1024"/>
      <c r="DN114" s="1024"/>
      <c r="DO114" s="1024"/>
      <c r="DP114" s="1025"/>
      <c r="DQ114" s="1026" t="s">
        <v>129</v>
      </c>
      <c r="DR114" s="1024"/>
      <c r="DS114" s="1024"/>
      <c r="DT114" s="1024"/>
      <c r="DU114" s="1025"/>
      <c r="DV114" s="1027" t="s">
        <v>129</v>
      </c>
      <c r="DW114" s="1028"/>
      <c r="DX114" s="1028"/>
      <c r="DY114" s="1028"/>
      <c r="DZ114" s="1029"/>
    </row>
    <row r="115" spans="1:130" s="226" customFormat="1" ht="26.25" customHeight="1" x14ac:dyDescent="0.15">
      <c r="A115" s="1019"/>
      <c r="B115" s="1020"/>
      <c r="C115" s="988" t="s">
        <v>380</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129</v>
      </c>
      <c r="AB115" s="1003"/>
      <c r="AC115" s="1003"/>
      <c r="AD115" s="1003"/>
      <c r="AE115" s="1004"/>
      <c r="AF115" s="1005" t="s">
        <v>129</v>
      </c>
      <c r="AG115" s="1003"/>
      <c r="AH115" s="1003"/>
      <c r="AI115" s="1003"/>
      <c r="AJ115" s="1004"/>
      <c r="AK115" s="1005" t="s">
        <v>129</v>
      </c>
      <c r="AL115" s="1003"/>
      <c r="AM115" s="1003"/>
      <c r="AN115" s="1003"/>
      <c r="AO115" s="1004"/>
      <c r="AP115" s="1006" t="s">
        <v>129</v>
      </c>
      <c r="AQ115" s="1007"/>
      <c r="AR115" s="1007"/>
      <c r="AS115" s="1007"/>
      <c r="AT115" s="1008"/>
      <c r="AU115" s="973"/>
      <c r="AV115" s="974"/>
      <c r="AW115" s="974"/>
      <c r="AX115" s="974"/>
      <c r="AY115" s="974"/>
      <c r="AZ115" s="987" t="s">
        <v>381</v>
      </c>
      <c r="BA115" s="988"/>
      <c r="BB115" s="988"/>
      <c r="BC115" s="988"/>
      <c r="BD115" s="988"/>
      <c r="BE115" s="988"/>
      <c r="BF115" s="988"/>
      <c r="BG115" s="988"/>
      <c r="BH115" s="988"/>
      <c r="BI115" s="988"/>
      <c r="BJ115" s="988"/>
      <c r="BK115" s="988"/>
      <c r="BL115" s="988"/>
      <c r="BM115" s="988"/>
      <c r="BN115" s="988"/>
      <c r="BO115" s="988"/>
      <c r="BP115" s="989"/>
      <c r="BQ115" s="990" t="s">
        <v>129</v>
      </c>
      <c r="BR115" s="991"/>
      <c r="BS115" s="991"/>
      <c r="BT115" s="991"/>
      <c r="BU115" s="991"/>
      <c r="BV115" s="991" t="s">
        <v>129</v>
      </c>
      <c r="BW115" s="991"/>
      <c r="BX115" s="991"/>
      <c r="BY115" s="991"/>
      <c r="BZ115" s="991"/>
      <c r="CA115" s="991" t="s">
        <v>129</v>
      </c>
      <c r="CB115" s="991"/>
      <c r="CC115" s="991"/>
      <c r="CD115" s="991"/>
      <c r="CE115" s="991"/>
      <c r="CF115" s="985" t="s">
        <v>129</v>
      </c>
      <c r="CG115" s="986"/>
      <c r="CH115" s="986"/>
      <c r="CI115" s="986"/>
      <c r="CJ115" s="986"/>
      <c r="CK115" s="1013"/>
      <c r="CL115" s="1014"/>
      <c r="CM115" s="987" t="s">
        <v>382</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129</v>
      </c>
      <c r="DH115" s="1024"/>
      <c r="DI115" s="1024"/>
      <c r="DJ115" s="1024"/>
      <c r="DK115" s="1025"/>
      <c r="DL115" s="1026" t="s">
        <v>129</v>
      </c>
      <c r="DM115" s="1024"/>
      <c r="DN115" s="1024"/>
      <c r="DO115" s="1024"/>
      <c r="DP115" s="1025"/>
      <c r="DQ115" s="1026" t="s">
        <v>129</v>
      </c>
      <c r="DR115" s="1024"/>
      <c r="DS115" s="1024"/>
      <c r="DT115" s="1024"/>
      <c r="DU115" s="1025"/>
      <c r="DV115" s="1027" t="s">
        <v>129</v>
      </c>
      <c r="DW115" s="1028"/>
      <c r="DX115" s="1028"/>
      <c r="DY115" s="1028"/>
      <c r="DZ115" s="1029"/>
    </row>
    <row r="116" spans="1:130" s="226" customFormat="1" ht="26.25" customHeight="1" x14ac:dyDescent="0.15">
      <c r="A116" s="1021"/>
      <c r="B116" s="1022"/>
      <c r="C116" s="1030" t="s">
        <v>383</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129</v>
      </c>
      <c r="AB116" s="1024"/>
      <c r="AC116" s="1024"/>
      <c r="AD116" s="1024"/>
      <c r="AE116" s="1025"/>
      <c r="AF116" s="1026" t="s">
        <v>129</v>
      </c>
      <c r="AG116" s="1024"/>
      <c r="AH116" s="1024"/>
      <c r="AI116" s="1024"/>
      <c r="AJ116" s="1025"/>
      <c r="AK116" s="1026" t="s">
        <v>129</v>
      </c>
      <c r="AL116" s="1024"/>
      <c r="AM116" s="1024"/>
      <c r="AN116" s="1024"/>
      <c r="AO116" s="1025"/>
      <c r="AP116" s="1027" t="s">
        <v>129</v>
      </c>
      <c r="AQ116" s="1028"/>
      <c r="AR116" s="1028"/>
      <c r="AS116" s="1028"/>
      <c r="AT116" s="1029"/>
      <c r="AU116" s="973"/>
      <c r="AV116" s="974"/>
      <c r="AW116" s="974"/>
      <c r="AX116" s="974"/>
      <c r="AY116" s="974"/>
      <c r="AZ116" s="1032" t="s">
        <v>384</v>
      </c>
      <c r="BA116" s="1033"/>
      <c r="BB116" s="1033"/>
      <c r="BC116" s="1033"/>
      <c r="BD116" s="1033"/>
      <c r="BE116" s="1033"/>
      <c r="BF116" s="1033"/>
      <c r="BG116" s="1033"/>
      <c r="BH116" s="1033"/>
      <c r="BI116" s="1033"/>
      <c r="BJ116" s="1033"/>
      <c r="BK116" s="1033"/>
      <c r="BL116" s="1033"/>
      <c r="BM116" s="1033"/>
      <c r="BN116" s="1033"/>
      <c r="BO116" s="1033"/>
      <c r="BP116" s="1034"/>
      <c r="BQ116" s="990" t="s">
        <v>129</v>
      </c>
      <c r="BR116" s="991"/>
      <c r="BS116" s="991"/>
      <c r="BT116" s="991"/>
      <c r="BU116" s="991"/>
      <c r="BV116" s="991" t="s">
        <v>129</v>
      </c>
      <c r="BW116" s="991"/>
      <c r="BX116" s="991"/>
      <c r="BY116" s="991"/>
      <c r="BZ116" s="991"/>
      <c r="CA116" s="991" t="s">
        <v>129</v>
      </c>
      <c r="CB116" s="991"/>
      <c r="CC116" s="991"/>
      <c r="CD116" s="991"/>
      <c r="CE116" s="991"/>
      <c r="CF116" s="985" t="s">
        <v>129</v>
      </c>
      <c r="CG116" s="986"/>
      <c r="CH116" s="986"/>
      <c r="CI116" s="986"/>
      <c r="CJ116" s="986"/>
      <c r="CK116" s="1013"/>
      <c r="CL116" s="1014"/>
      <c r="CM116" s="987" t="s">
        <v>385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129</v>
      </c>
      <c r="DH116" s="1024"/>
      <c r="DI116" s="1024"/>
      <c r="DJ116" s="1024"/>
      <c r="DK116" s="1025"/>
      <c r="DL116" s="1026" t="s">
        <v>129</v>
      </c>
      <c r="DM116" s="1024"/>
      <c r="DN116" s="1024"/>
      <c r="DO116" s="1024"/>
      <c r="DP116" s="1025"/>
      <c r="DQ116" s="1026" t="s">
        <v>129</v>
      </c>
      <c r="DR116" s="1024"/>
      <c r="DS116" s="1024"/>
      <c r="DT116" s="1024"/>
      <c r="DU116" s="1025"/>
      <c r="DV116" s="1027" t="s">
        <v>129</v>
      </c>
      <c r="DW116" s="1028"/>
      <c r="DX116" s="1028"/>
      <c r="DY116" s="1028"/>
      <c r="DZ116" s="1029"/>
    </row>
    <row r="117" spans="1:130" s="226" customFormat="1" ht="26.25" customHeight="1" x14ac:dyDescent="0.15">
      <c r="A117" s="977" t="s">
        <v>190</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386</v>
      </c>
      <c r="Z117" s="959"/>
      <c r="AA117" s="1043">
        <v>496830</v>
      </c>
      <c r="AB117" s="1044"/>
      <c r="AC117" s="1044"/>
      <c r="AD117" s="1044"/>
      <c r="AE117" s="1045"/>
      <c r="AF117" s="1046">
        <v>529289</v>
      </c>
      <c r="AG117" s="1044"/>
      <c r="AH117" s="1044"/>
      <c r="AI117" s="1044"/>
      <c r="AJ117" s="1045"/>
      <c r="AK117" s="1046">
        <v>494312</v>
      </c>
      <c r="AL117" s="1044"/>
      <c r="AM117" s="1044"/>
      <c r="AN117" s="1044"/>
      <c r="AO117" s="1045"/>
      <c r="AP117" s="1047"/>
      <c r="AQ117" s="1048"/>
      <c r="AR117" s="1048"/>
      <c r="AS117" s="1048"/>
      <c r="AT117" s="1049"/>
      <c r="AU117" s="973"/>
      <c r="AV117" s="974"/>
      <c r="AW117" s="974"/>
      <c r="AX117" s="974"/>
      <c r="AY117" s="974"/>
      <c r="AZ117" s="1039" t="s">
        <v>387</v>
      </c>
      <c r="BA117" s="1040"/>
      <c r="BB117" s="1040"/>
      <c r="BC117" s="1040"/>
      <c r="BD117" s="1040"/>
      <c r="BE117" s="1040"/>
      <c r="BF117" s="1040"/>
      <c r="BG117" s="1040"/>
      <c r="BH117" s="1040"/>
      <c r="BI117" s="1040"/>
      <c r="BJ117" s="1040"/>
      <c r="BK117" s="1040"/>
      <c r="BL117" s="1040"/>
      <c r="BM117" s="1040"/>
      <c r="BN117" s="1040"/>
      <c r="BO117" s="1040"/>
      <c r="BP117" s="1041"/>
      <c r="BQ117" s="990" t="s">
        <v>129</v>
      </c>
      <c r="BR117" s="991"/>
      <c r="BS117" s="991"/>
      <c r="BT117" s="991"/>
      <c r="BU117" s="991"/>
      <c r="BV117" s="991" t="s">
        <v>129</v>
      </c>
      <c r="BW117" s="991"/>
      <c r="BX117" s="991"/>
      <c r="BY117" s="991"/>
      <c r="BZ117" s="991"/>
      <c r="CA117" s="991" t="s">
        <v>129</v>
      </c>
      <c r="CB117" s="991"/>
      <c r="CC117" s="991"/>
      <c r="CD117" s="991"/>
      <c r="CE117" s="991"/>
      <c r="CF117" s="985" t="s">
        <v>129</v>
      </c>
      <c r="CG117" s="986"/>
      <c r="CH117" s="986"/>
      <c r="CI117" s="986"/>
      <c r="CJ117" s="986"/>
      <c r="CK117" s="1013"/>
      <c r="CL117" s="1014"/>
      <c r="CM117" s="987" t="s">
        <v>388</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129</v>
      </c>
      <c r="DH117" s="1024"/>
      <c r="DI117" s="1024"/>
      <c r="DJ117" s="1024"/>
      <c r="DK117" s="1025"/>
      <c r="DL117" s="1026" t="s">
        <v>129</v>
      </c>
      <c r="DM117" s="1024"/>
      <c r="DN117" s="1024"/>
      <c r="DO117" s="1024"/>
      <c r="DP117" s="1025"/>
      <c r="DQ117" s="1026" t="s">
        <v>129</v>
      </c>
      <c r="DR117" s="1024"/>
      <c r="DS117" s="1024"/>
      <c r="DT117" s="1024"/>
      <c r="DU117" s="1025"/>
      <c r="DV117" s="1027" t="s">
        <v>129</v>
      </c>
      <c r="DW117" s="1028"/>
      <c r="DX117" s="1028"/>
      <c r="DY117" s="1028"/>
      <c r="DZ117" s="1029"/>
    </row>
    <row r="118" spans="1:130" s="226" customFormat="1" ht="26.25" customHeight="1" x14ac:dyDescent="0.15">
      <c r="A118" s="977" t="s">
        <v>361</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358</v>
      </c>
      <c r="AB118" s="958"/>
      <c r="AC118" s="958"/>
      <c r="AD118" s="958"/>
      <c r="AE118" s="959"/>
      <c r="AF118" s="957" t="s">
        <v>359</v>
      </c>
      <c r="AG118" s="958"/>
      <c r="AH118" s="958"/>
      <c r="AI118" s="958"/>
      <c r="AJ118" s="959"/>
      <c r="AK118" s="957" t="s">
        <v>269</v>
      </c>
      <c r="AL118" s="958"/>
      <c r="AM118" s="958"/>
      <c r="AN118" s="958"/>
      <c r="AO118" s="959"/>
      <c r="AP118" s="1035" t="s">
        <v>360</v>
      </c>
      <c r="AQ118" s="1036"/>
      <c r="AR118" s="1036"/>
      <c r="AS118" s="1036"/>
      <c r="AT118" s="1037"/>
      <c r="AU118" s="973"/>
      <c r="AV118" s="974"/>
      <c r="AW118" s="974"/>
      <c r="AX118" s="974"/>
      <c r="AY118" s="974"/>
      <c r="AZ118" s="1038" t="s">
        <v>389</v>
      </c>
      <c r="BA118" s="1030"/>
      <c r="BB118" s="1030"/>
      <c r="BC118" s="1030"/>
      <c r="BD118" s="1030"/>
      <c r="BE118" s="1030"/>
      <c r="BF118" s="1030"/>
      <c r="BG118" s="1030"/>
      <c r="BH118" s="1030"/>
      <c r="BI118" s="1030"/>
      <c r="BJ118" s="1030"/>
      <c r="BK118" s="1030"/>
      <c r="BL118" s="1030"/>
      <c r="BM118" s="1030"/>
      <c r="BN118" s="1030"/>
      <c r="BO118" s="1030"/>
      <c r="BP118" s="1031"/>
      <c r="BQ118" s="1064" t="s">
        <v>129</v>
      </c>
      <c r="BR118" s="1065"/>
      <c r="BS118" s="1065"/>
      <c r="BT118" s="1065"/>
      <c r="BU118" s="1065"/>
      <c r="BV118" s="1065" t="s">
        <v>129</v>
      </c>
      <c r="BW118" s="1065"/>
      <c r="BX118" s="1065"/>
      <c r="BY118" s="1065"/>
      <c r="BZ118" s="1065"/>
      <c r="CA118" s="1065" t="s">
        <v>129</v>
      </c>
      <c r="CB118" s="1065"/>
      <c r="CC118" s="1065"/>
      <c r="CD118" s="1065"/>
      <c r="CE118" s="1065"/>
      <c r="CF118" s="985" t="s">
        <v>129</v>
      </c>
      <c r="CG118" s="986"/>
      <c r="CH118" s="986"/>
      <c r="CI118" s="986"/>
      <c r="CJ118" s="986"/>
      <c r="CK118" s="1013"/>
      <c r="CL118" s="1014"/>
      <c r="CM118" s="987" t="s">
        <v>390</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129</v>
      </c>
      <c r="DH118" s="1024"/>
      <c r="DI118" s="1024"/>
      <c r="DJ118" s="1024"/>
      <c r="DK118" s="1025"/>
      <c r="DL118" s="1026" t="s">
        <v>129</v>
      </c>
      <c r="DM118" s="1024"/>
      <c r="DN118" s="1024"/>
      <c r="DO118" s="1024"/>
      <c r="DP118" s="1025"/>
      <c r="DQ118" s="1026" t="s">
        <v>129</v>
      </c>
      <c r="DR118" s="1024"/>
      <c r="DS118" s="1024"/>
      <c r="DT118" s="1024"/>
      <c r="DU118" s="1025"/>
      <c r="DV118" s="1027" t="s">
        <v>129</v>
      </c>
      <c r="DW118" s="1028"/>
      <c r="DX118" s="1028"/>
      <c r="DY118" s="1028"/>
      <c r="DZ118" s="1029"/>
    </row>
    <row r="119" spans="1:130" s="226" customFormat="1" ht="26.25" customHeight="1" x14ac:dyDescent="0.15">
      <c r="A119" s="1121" t="s">
        <v>364</v>
      </c>
      <c r="B119" s="1012"/>
      <c r="C119" s="994" t="s">
        <v>365</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129</v>
      </c>
      <c r="AB119" s="965"/>
      <c r="AC119" s="965"/>
      <c r="AD119" s="965"/>
      <c r="AE119" s="966"/>
      <c r="AF119" s="967" t="s">
        <v>129</v>
      </c>
      <c r="AG119" s="965"/>
      <c r="AH119" s="965"/>
      <c r="AI119" s="965"/>
      <c r="AJ119" s="966"/>
      <c r="AK119" s="967" t="s">
        <v>129</v>
      </c>
      <c r="AL119" s="965"/>
      <c r="AM119" s="965"/>
      <c r="AN119" s="965"/>
      <c r="AO119" s="966"/>
      <c r="AP119" s="968" t="s">
        <v>129</v>
      </c>
      <c r="AQ119" s="969"/>
      <c r="AR119" s="969"/>
      <c r="AS119" s="969"/>
      <c r="AT119" s="970"/>
      <c r="AU119" s="975"/>
      <c r="AV119" s="976"/>
      <c r="AW119" s="976"/>
      <c r="AX119" s="976"/>
      <c r="AY119" s="976"/>
      <c r="AZ119" s="247" t="s">
        <v>190</v>
      </c>
      <c r="BA119" s="247"/>
      <c r="BB119" s="247"/>
      <c r="BC119" s="247"/>
      <c r="BD119" s="247"/>
      <c r="BE119" s="247"/>
      <c r="BF119" s="247"/>
      <c r="BG119" s="247"/>
      <c r="BH119" s="247"/>
      <c r="BI119" s="247"/>
      <c r="BJ119" s="247"/>
      <c r="BK119" s="247"/>
      <c r="BL119" s="247"/>
      <c r="BM119" s="247"/>
      <c r="BN119" s="247"/>
      <c r="BO119" s="1042" t="s">
        <v>391</v>
      </c>
      <c r="BP119" s="1070"/>
      <c r="BQ119" s="1064">
        <v>4689849</v>
      </c>
      <c r="BR119" s="1065"/>
      <c r="BS119" s="1065"/>
      <c r="BT119" s="1065"/>
      <c r="BU119" s="1065"/>
      <c r="BV119" s="1065">
        <v>4621627</v>
      </c>
      <c r="BW119" s="1065"/>
      <c r="BX119" s="1065"/>
      <c r="BY119" s="1065"/>
      <c r="BZ119" s="1065"/>
      <c r="CA119" s="1065">
        <v>4313509</v>
      </c>
      <c r="CB119" s="1065"/>
      <c r="CC119" s="1065"/>
      <c r="CD119" s="1065"/>
      <c r="CE119" s="1065"/>
      <c r="CF119" s="1066"/>
      <c r="CG119" s="1067"/>
      <c r="CH119" s="1067"/>
      <c r="CI119" s="1067"/>
      <c r="CJ119" s="1068"/>
      <c r="CK119" s="1015"/>
      <c r="CL119" s="1016"/>
      <c r="CM119" s="1038" t="s">
        <v>392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129</v>
      </c>
      <c r="DH119" s="1051"/>
      <c r="DI119" s="1051"/>
      <c r="DJ119" s="1051"/>
      <c r="DK119" s="1052"/>
      <c r="DL119" s="1050" t="s">
        <v>129</v>
      </c>
      <c r="DM119" s="1051"/>
      <c r="DN119" s="1051"/>
      <c r="DO119" s="1051"/>
      <c r="DP119" s="1052"/>
      <c r="DQ119" s="1050" t="s">
        <v>129</v>
      </c>
      <c r="DR119" s="1051"/>
      <c r="DS119" s="1051"/>
      <c r="DT119" s="1051"/>
      <c r="DU119" s="1052"/>
      <c r="DV119" s="1053" t="s">
        <v>129</v>
      </c>
      <c r="DW119" s="1054"/>
      <c r="DX119" s="1054"/>
      <c r="DY119" s="1054"/>
      <c r="DZ119" s="1055"/>
    </row>
    <row r="120" spans="1:130" s="226" customFormat="1" ht="26.25" customHeight="1" x14ac:dyDescent="0.15">
      <c r="A120" s="1122"/>
      <c r="B120" s="1014"/>
      <c r="C120" s="987" t="s">
        <v>369</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129</v>
      </c>
      <c r="AB120" s="1024"/>
      <c r="AC120" s="1024"/>
      <c r="AD120" s="1024"/>
      <c r="AE120" s="1025"/>
      <c r="AF120" s="1026" t="s">
        <v>129</v>
      </c>
      <c r="AG120" s="1024"/>
      <c r="AH120" s="1024"/>
      <c r="AI120" s="1024"/>
      <c r="AJ120" s="1025"/>
      <c r="AK120" s="1026" t="s">
        <v>129</v>
      </c>
      <c r="AL120" s="1024"/>
      <c r="AM120" s="1024"/>
      <c r="AN120" s="1024"/>
      <c r="AO120" s="1025"/>
      <c r="AP120" s="1027" t="s">
        <v>129</v>
      </c>
      <c r="AQ120" s="1028"/>
      <c r="AR120" s="1028"/>
      <c r="AS120" s="1028"/>
      <c r="AT120" s="1029"/>
      <c r="AU120" s="1056" t="s">
        <v>393</v>
      </c>
      <c r="AV120" s="1057"/>
      <c r="AW120" s="1057"/>
      <c r="AX120" s="1057"/>
      <c r="AY120" s="1058"/>
      <c r="AZ120" s="994" t="s">
        <v>394</v>
      </c>
      <c r="BA120" s="962"/>
      <c r="BB120" s="962"/>
      <c r="BC120" s="962"/>
      <c r="BD120" s="962"/>
      <c r="BE120" s="962"/>
      <c r="BF120" s="962"/>
      <c r="BG120" s="962"/>
      <c r="BH120" s="962"/>
      <c r="BI120" s="962"/>
      <c r="BJ120" s="962"/>
      <c r="BK120" s="962"/>
      <c r="BL120" s="962"/>
      <c r="BM120" s="962"/>
      <c r="BN120" s="962"/>
      <c r="BO120" s="962"/>
      <c r="BP120" s="963"/>
      <c r="BQ120" s="995">
        <v>1294865</v>
      </c>
      <c r="BR120" s="996"/>
      <c r="BS120" s="996"/>
      <c r="BT120" s="996"/>
      <c r="BU120" s="996"/>
      <c r="BV120" s="996">
        <v>1301826</v>
      </c>
      <c r="BW120" s="996"/>
      <c r="BX120" s="996"/>
      <c r="BY120" s="996"/>
      <c r="BZ120" s="996"/>
      <c r="CA120" s="996">
        <v>1478422</v>
      </c>
      <c r="CB120" s="996"/>
      <c r="CC120" s="996"/>
      <c r="CD120" s="996"/>
      <c r="CE120" s="996"/>
      <c r="CF120" s="1009">
        <v>72.3</v>
      </c>
      <c r="CG120" s="1010"/>
      <c r="CH120" s="1010"/>
      <c r="CI120" s="1010"/>
      <c r="CJ120" s="1010"/>
      <c r="CK120" s="1071" t="s">
        <v>395</v>
      </c>
      <c r="CL120" s="1072"/>
      <c r="CM120" s="1072"/>
      <c r="CN120" s="1072"/>
      <c r="CO120" s="1073"/>
      <c r="CP120" s="1079" t="s">
        <v>338</v>
      </c>
      <c r="CQ120" s="1080"/>
      <c r="CR120" s="1080"/>
      <c r="CS120" s="1080"/>
      <c r="CT120" s="1080"/>
      <c r="CU120" s="1080"/>
      <c r="CV120" s="1080"/>
      <c r="CW120" s="1080"/>
      <c r="CX120" s="1080"/>
      <c r="CY120" s="1080"/>
      <c r="CZ120" s="1080"/>
      <c r="DA120" s="1080"/>
      <c r="DB120" s="1080"/>
      <c r="DC120" s="1080"/>
      <c r="DD120" s="1080"/>
      <c r="DE120" s="1080"/>
      <c r="DF120" s="1081"/>
      <c r="DG120" s="995">
        <v>120996</v>
      </c>
      <c r="DH120" s="996"/>
      <c r="DI120" s="996"/>
      <c r="DJ120" s="996"/>
      <c r="DK120" s="996"/>
      <c r="DL120" s="996">
        <v>110189</v>
      </c>
      <c r="DM120" s="996"/>
      <c r="DN120" s="996"/>
      <c r="DO120" s="996"/>
      <c r="DP120" s="996"/>
      <c r="DQ120" s="996">
        <v>122289</v>
      </c>
      <c r="DR120" s="996"/>
      <c r="DS120" s="996"/>
      <c r="DT120" s="996"/>
      <c r="DU120" s="996"/>
      <c r="DV120" s="997">
        <v>6</v>
      </c>
      <c r="DW120" s="997"/>
      <c r="DX120" s="997"/>
      <c r="DY120" s="997"/>
      <c r="DZ120" s="998"/>
    </row>
    <row r="121" spans="1:130" s="226" customFormat="1" ht="26.25" customHeight="1" x14ac:dyDescent="0.15">
      <c r="A121" s="1122"/>
      <c r="B121" s="1014"/>
      <c r="C121" s="1039" t="s">
        <v>396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129</v>
      </c>
      <c r="AB121" s="1024"/>
      <c r="AC121" s="1024"/>
      <c r="AD121" s="1024"/>
      <c r="AE121" s="1025"/>
      <c r="AF121" s="1026" t="s">
        <v>129</v>
      </c>
      <c r="AG121" s="1024"/>
      <c r="AH121" s="1024"/>
      <c r="AI121" s="1024"/>
      <c r="AJ121" s="1025"/>
      <c r="AK121" s="1026" t="s">
        <v>129</v>
      </c>
      <c r="AL121" s="1024"/>
      <c r="AM121" s="1024"/>
      <c r="AN121" s="1024"/>
      <c r="AO121" s="1025"/>
      <c r="AP121" s="1027" t="s">
        <v>129</v>
      </c>
      <c r="AQ121" s="1028"/>
      <c r="AR121" s="1028"/>
      <c r="AS121" s="1028"/>
      <c r="AT121" s="1029"/>
      <c r="AU121" s="1059"/>
      <c r="AV121" s="1060"/>
      <c r="AW121" s="1060"/>
      <c r="AX121" s="1060"/>
      <c r="AY121" s="1061"/>
      <c r="AZ121" s="987" t="s">
        <v>397</v>
      </c>
      <c r="BA121" s="988"/>
      <c r="BB121" s="988"/>
      <c r="BC121" s="988"/>
      <c r="BD121" s="988"/>
      <c r="BE121" s="988"/>
      <c r="BF121" s="988"/>
      <c r="BG121" s="988"/>
      <c r="BH121" s="988"/>
      <c r="BI121" s="988"/>
      <c r="BJ121" s="988"/>
      <c r="BK121" s="988"/>
      <c r="BL121" s="988"/>
      <c r="BM121" s="988"/>
      <c r="BN121" s="988"/>
      <c r="BO121" s="988"/>
      <c r="BP121" s="989"/>
      <c r="BQ121" s="990">
        <v>39517</v>
      </c>
      <c r="BR121" s="991"/>
      <c r="BS121" s="991"/>
      <c r="BT121" s="991"/>
      <c r="BU121" s="991"/>
      <c r="BV121" s="991">
        <v>30926</v>
      </c>
      <c r="BW121" s="991"/>
      <c r="BX121" s="991"/>
      <c r="BY121" s="991"/>
      <c r="BZ121" s="991"/>
      <c r="CA121" s="991">
        <v>25184</v>
      </c>
      <c r="CB121" s="991"/>
      <c r="CC121" s="991"/>
      <c r="CD121" s="991"/>
      <c r="CE121" s="991"/>
      <c r="CF121" s="985">
        <v>1.2</v>
      </c>
      <c r="CG121" s="986"/>
      <c r="CH121" s="986"/>
      <c r="CI121" s="986"/>
      <c r="CJ121" s="986"/>
      <c r="CK121" s="1074"/>
      <c r="CL121" s="1075"/>
      <c r="CM121" s="1075"/>
      <c r="CN121" s="1075"/>
      <c r="CO121" s="1076"/>
      <c r="CP121" s="1084" t="s">
        <v>336</v>
      </c>
      <c r="CQ121" s="1085"/>
      <c r="CR121" s="1085"/>
      <c r="CS121" s="1085"/>
      <c r="CT121" s="1085"/>
      <c r="CU121" s="1085"/>
      <c r="CV121" s="1085"/>
      <c r="CW121" s="1085"/>
      <c r="CX121" s="1085"/>
      <c r="CY121" s="1085"/>
      <c r="CZ121" s="1085"/>
      <c r="DA121" s="1085"/>
      <c r="DB121" s="1085"/>
      <c r="DC121" s="1085"/>
      <c r="DD121" s="1085"/>
      <c r="DE121" s="1085"/>
      <c r="DF121" s="1086"/>
      <c r="DG121" s="990" t="s">
        <v>129</v>
      </c>
      <c r="DH121" s="991"/>
      <c r="DI121" s="991"/>
      <c r="DJ121" s="991"/>
      <c r="DK121" s="991"/>
      <c r="DL121" s="991" t="s">
        <v>129</v>
      </c>
      <c r="DM121" s="991"/>
      <c r="DN121" s="991"/>
      <c r="DO121" s="991"/>
      <c r="DP121" s="991"/>
      <c r="DQ121" s="991" t="s">
        <v>129</v>
      </c>
      <c r="DR121" s="991"/>
      <c r="DS121" s="991"/>
      <c r="DT121" s="991"/>
      <c r="DU121" s="991"/>
      <c r="DV121" s="992" t="s">
        <v>129</v>
      </c>
      <c r="DW121" s="992"/>
      <c r="DX121" s="992"/>
      <c r="DY121" s="992"/>
      <c r="DZ121" s="993"/>
    </row>
    <row r="122" spans="1:130" s="226" customFormat="1" ht="26.25" customHeight="1" x14ac:dyDescent="0.15">
      <c r="A122" s="1122"/>
      <c r="B122" s="1014"/>
      <c r="C122" s="987" t="s">
        <v>379</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129</v>
      </c>
      <c r="AB122" s="1024"/>
      <c r="AC122" s="1024"/>
      <c r="AD122" s="1024"/>
      <c r="AE122" s="1025"/>
      <c r="AF122" s="1026" t="s">
        <v>129</v>
      </c>
      <c r="AG122" s="1024"/>
      <c r="AH122" s="1024"/>
      <c r="AI122" s="1024"/>
      <c r="AJ122" s="1025"/>
      <c r="AK122" s="1026" t="s">
        <v>129</v>
      </c>
      <c r="AL122" s="1024"/>
      <c r="AM122" s="1024"/>
      <c r="AN122" s="1024"/>
      <c r="AO122" s="1025"/>
      <c r="AP122" s="1027" t="s">
        <v>129</v>
      </c>
      <c r="AQ122" s="1028"/>
      <c r="AR122" s="1028"/>
      <c r="AS122" s="1028"/>
      <c r="AT122" s="1029"/>
      <c r="AU122" s="1059"/>
      <c r="AV122" s="1060"/>
      <c r="AW122" s="1060"/>
      <c r="AX122" s="1060"/>
      <c r="AY122" s="1061"/>
      <c r="AZ122" s="1038" t="s">
        <v>398</v>
      </c>
      <c r="BA122" s="1030"/>
      <c r="BB122" s="1030"/>
      <c r="BC122" s="1030"/>
      <c r="BD122" s="1030"/>
      <c r="BE122" s="1030"/>
      <c r="BF122" s="1030"/>
      <c r="BG122" s="1030"/>
      <c r="BH122" s="1030"/>
      <c r="BI122" s="1030"/>
      <c r="BJ122" s="1030"/>
      <c r="BK122" s="1030"/>
      <c r="BL122" s="1030"/>
      <c r="BM122" s="1030"/>
      <c r="BN122" s="1030"/>
      <c r="BO122" s="1030"/>
      <c r="BP122" s="1031"/>
      <c r="BQ122" s="1064">
        <v>2427066</v>
      </c>
      <c r="BR122" s="1065"/>
      <c r="BS122" s="1065"/>
      <c r="BT122" s="1065"/>
      <c r="BU122" s="1065"/>
      <c r="BV122" s="1065">
        <v>2618853</v>
      </c>
      <c r="BW122" s="1065"/>
      <c r="BX122" s="1065"/>
      <c r="BY122" s="1065"/>
      <c r="BZ122" s="1065"/>
      <c r="CA122" s="1065">
        <v>2439704</v>
      </c>
      <c r="CB122" s="1065"/>
      <c r="CC122" s="1065"/>
      <c r="CD122" s="1065"/>
      <c r="CE122" s="1065"/>
      <c r="CF122" s="1082">
        <v>119.3</v>
      </c>
      <c r="CG122" s="1083"/>
      <c r="CH122" s="1083"/>
      <c r="CI122" s="1083"/>
      <c r="CJ122" s="1083"/>
      <c r="CK122" s="1074"/>
      <c r="CL122" s="1075"/>
      <c r="CM122" s="1075"/>
      <c r="CN122" s="1075"/>
      <c r="CO122" s="1076"/>
      <c r="CP122" s="1084" t="s">
        <v>337</v>
      </c>
      <c r="CQ122" s="1085"/>
      <c r="CR122" s="1085"/>
      <c r="CS122" s="1085"/>
      <c r="CT122" s="1085"/>
      <c r="CU122" s="1085"/>
      <c r="CV122" s="1085"/>
      <c r="CW122" s="1085"/>
      <c r="CX122" s="1085"/>
      <c r="CY122" s="1085"/>
      <c r="CZ122" s="1085"/>
      <c r="DA122" s="1085"/>
      <c r="DB122" s="1085"/>
      <c r="DC122" s="1085"/>
      <c r="DD122" s="1085"/>
      <c r="DE122" s="1085"/>
      <c r="DF122" s="1086"/>
      <c r="DG122" s="990" t="s">
        <v>129</v>
      </c>
      <c r="DH122" s="991"/>
      <c r="DI122" s="991"/>
      <c r="DJ122" s="991"/>
      <c r="DK122" s="991"/>
      <c r="DL122" s="991" t="s">
        <v>129</v>
      </c>
      <c r="DM122" s="991"/>
      <c r="DN122" s="991"/>
      <c r="DO122" s="991"/>
      <c r="DP122" s="991"/>
      <c r="DQ122" s="991" t="s">
        <v>129</v>
      </c>
      <c r="DR122" s="991"/>
      <c r="DS122" s="991"/>
      <c r="DT122" s="991"/>
      <c r="DU122" s="991"/>
      <c r="DV122" s="992" t="s">
        <v>129</v>
      </c>
      <c r="DW122" s="992"/>
      <c r="DX122" s="992"/>
      <c r="DY122" s="992"/>
      <c r="DZ122" s="993"/>
    </row>
    <row r="123" spans="1:130" s="226" customFormat="1" ht="26.25" customHeight="1" x14ac:dyDescent="0.15">
      <c r="A123" s="1122"/>
      <c r="B123" s="1014"/>
      <c r="C123" s="987" t="s">
        <v>385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129</v>
      </c>
      <c r="AB123" s="1024"/>
      <c r="AC123" s="1024"/>
      <c r="AD123" s="1024"/>
      <c r="AE123" s="1025"/>
      <c r="AF123" s="1026" t="s">
        <v>129</v>
      </c>
      <c r="AG123" s="1024"/>
      <c r="AH123" s="1024"/>
      <c r="AI123" s="1024"/>
      <c r="AJ123" s="1025"/>
      <c r="AK123" s="1026" t="s">
        <v>129</v>
      </c>
      <c r="AL123" s="1024"/>
      <c r="AM123" s="1024"/>
      <c r="AN123" s="1024"/>
      <c r="AO123" s="1025"/>
      <c r="AP123" s="1027" t="s">
        <v>129</v>
      </c>
      <c r="AQ123" s="1028"/>
      <c r="AR123" s="1028"/>
      <c r="AS123" s="1028"/>
      <c r="AT123" s="1029"/>
      <c r="AU123" s="1062"/>
      <c r="AV123" s="1063"/>
      <c r="AW123" s="1063"/>
      <c r="AX123" s="1063"/>
      <c r="AY123" s="1063"/>
      <c r="AZ123" s="247" t="s">
        <v>190</v>
      </c>
      <c r="BA123" s="247"/>
      <c r="BB123" s="247"/>
      <c r="BC123" s="247"/>
      <c r="BD123" s="247"/>
      <c r="BE123" s="247"/>
      <c r="BF123" s="247"/>
      <c r="BG123" s="247"/>
      <c r="BH123" s="247"/>
      <c r="BI123" s="247"/>
      <c r="BJ123" s="247"/>
      <c r="BK123" s="247"/>
      <c r="BL123" s="247"/>
      <c r="BM123" s="247"/>
      <c r="BN123" s="247"/>
      <c r="BO123" s="1042" t="s">
        <v>399</v>
      </c>
      <c r="BP123" s="1070"/>
      <c r="BQ123" s="1128">
        <v>3761448</v>
      </c>
      <c r="BR123" s="1129"/>
      <c r="BS123" s="1129"/>
      <c r="BT123" s="1129"/>
      <c r="BU123" s="1129"/>
      <c r="BV123" s="1129">
        <v>3951605</v>
      </c>
      <c r="BW123" s="1129"/>
      <c r="BX123" s="1129"/>
      <c r="BY123" s="1129"/>
      <c r="BZ123" s="1129"/>
      <c r="CA123" s="1129">
        <v>3943310</v>
      </c>
      <c r="CB123" s="1129"/>
      <c r="CC123" s="1129"/>
      <c r="CD123" s="1129"/>
      <c r="CE123" s="1129"/>
      <c r="CF123" s="1066"/>
      <c r="CG123" s="1067"/>
      <c r="CH123" s="1067"/>
      <c r="CI123" s="1067"/>
      <c r="CJ123" s="1068"/>
      <c r="CK123" s="1074"/>
      <c r="CL123" s="1075"/>
      <c r="CM123" s="1075"/>
      <c r="CN123" s="1075"/>
      <c r="CO123" s="1076"/>
      <c r="CP123" s="1084" t="s">
        <v>335</v>
      </c>
      <c r="CQ123" s="1085"/>
      <c r="CR123" s="1085"/>
      <c r="CS123" s="1085"/>
      <c r="CT123" s="1085"/>
      <c r="CU123" s="1085"/>
      <c r="CV123" s="1085"/>
      <c r="CW123" s="1085"/>
      <c r="CX123" s="1085"/>
      <c r="CY123" s="1085"/>
      <c r="CZ123" s="1085"/>
      <c r="DA123" s="1085"/>
      <c r="DB123" s="1085"/>
      <c r="DC123" s="1085"/>
      <c r="DD123" s="1085"/>
      <c r="DE123" s="1085"/>
      <c r="DF123" s="1086"/>
      <c r="DG123" s="1023" t="s">
        <v>129</v>
      </c>
      <c r="DH123" s="1024"/>
      <c r="DI123" s="1024"/>
      <c r="DJ123" s="1024"/>
      <c r="DK123" s="1025"/>
      <c r="DL123" s="1026" t="s">
        <v>129</v>
      </c>
      <c r="DM123" s="1024"/>
      <c r="DN123" s="1024"/>
      <c r="DO123" s="1024"/>
      <c r="DP123" s="1025"/>
      <c r="DQ123" s="1026" t="s">
        <v>129</v>
      </c>
      <c r="DR123" s="1024"/>
      <c r="DS123" s="1024"/>
      <c r="DT123" s="1024"/>
      <c r="DU123" s="1025"/>
      <c r="DV123" s="1027" t="s">
        <v>129</v>
      </c>
      <c r="DW123" s="1028"/>
      <c r="DX123" s="1028"/>
      <c r="DY123" s="1028"/>
      <c r="DZ123" s="1029"/>
    </row>
    <row r="124" spans="1:130" s="226" customFormat="1" ht="26.25" customHeight="1" thickBot="1" x14ac:dyDescent="0.2">
      <c r="A124" s="1122"/>
      <c r="B124" s="1014"/>
      <c r="C124" s="987" t="s">
        <v>388</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129</v>
      </c>
      <c r="AB124" s="1024"/>
      <c r="AC124" s="1024"/>
      <c r="AD124" s="1024"/>
      <c r="AE124" s="1025"/>
      <c r="AF124" s="1026" t="s">
        <v>129</v>
      </c>
      <c r="AG124" s="1024"/>
      <c r="AH124" s="1024"/>
      <c r="AI124" s="1024"/>
      <c r="AJ124" s="1025"/>
      <c r="AK124" s="1026" t="s">
        <v>129</v>
      </c>
      <c r="AL124" s="1024"/>
      <c r="AM124" s="1024"/>
      <c r="AN124" s="1024"/>
      <c r="AO124" s="1025"/>
      <c r="AP124" s="1027" t="s">
        <v>129</v>
      </c>
      <c r="AQ124" s="1028"/>
      <c r="AR124" s="1028"/>
      <c r="AS124" s="1028"/>
      <c r="AT124" s="1029"/>
      <c r="AU124" s="1124" t="s">
        <v>400</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54.4</v>
      </c>
      <c r="BR124" s="1092"/>
      <c r="BS124" s="1092"/>
      <c r="BT124" s="1092"/>
      <c r="BU124" s="1092"/>
      <c r="BV124" s="1092">
        <v>36.9</v>
      </c>
      <c r="BW124" s="1092"/>
      <c r="BX124" s="1092"/>
      <c r="BY124" s="1092"/>
      <c r="BZ124" s="1092"/>
      <c r="CA124" s="1092">
        <v>18.100000000000001</v>
      </c>
      <c r="CB124" s="1092"/>
      <c r="CC124" s="1092"/>
      <c r="CD124" s="1092"/>
      <c r="CE124" s="1092"/>
      <c r="CF124" s="1093"/>
      <c r="CG124" s="1094"/>
      <c r="CH124" s="1094"/>
      <c r="CI124" s="1094"/>
      <c r="CJ124" s="1095"/>
      <c r="CK124" s="1077"/>
      <c r="CL124" s="1077"/>
      <c r="CM124" s="1077"/>
      <c r="CN124" s="1077"/>
      <c r="CO124" s="1078"/>
      <c r="CP124" s="1084" t="s">
        <v>401</v>
      </c>
      <c r="CQ124" s="1085"/>
      <c r="CR124" s="1085"/>
      <c r="CS124" s="1085"/>
      <c r="CT124" s="1085"/>
      <c r="CU124" s="1085"/>
      <c r="CV124" s="1085"/>
      <c r="CW124" s="1085"/>
      <c r="CX124" s="1085"/>
      <c r="CY124" s="1085"/>
      <c r="CZ124" s="1085"/>
      <c r="DA124" s="1085"/>
      <c r="DB124" s="1085"/>
      <c r="DC124" s="1085"/>
      <c r="DD124" s="1085"/>
      <c r="DE124" s="1085"/>
      <c r="DF124" s="1086"/>
      <c r="DG124" s="1069" t="s">
        <v>129</v>
      </c>
      <c r="DH124" s="1051"/>
      <c r="DI124" s="1051"/>
      <c r="DJ124" s="1051"/>
      <c r="DK124" s="1052"/>
      <c r="DL124" s="1050" t="s">
        <v>129</v>
      </c>
      <c r="DM124" s="1051"/>
      <c r="DN124" s="1051"/>
      <c r="DO124" s="1051"/>
      <c r="DP124" s="1052"/>
      <c r="DQ124" s="1050" t="s">
        <v>129</v>
      </c>
      <c r="DR124" s="1051"/>
      <c r="DS124" s="1051"/>
      <c r="DT124" s="1051"/>
      <c r="DU124" s="1052"/>
      <c r="DV124" s="1053" t="s">
        <v>129</v>
      </c>
      <c r="DW124" s="1054"/>
      <c r="DX124" s="1054"/>
      <c r="DY124" s="1054"/>
      <c r="DZ124" s="1055"/>
    </row>
    <row r="125" spans="1:130" s="226" customFormat="1" ht="26.25" customHeight="1" x14ac:dyDescent="0.15">
      <c r="A125" s="1122"/>
      <c r="B125" s="1014"/>
      <c r="C125" s="987" t="s">
        <v>390</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129</v>
      </c>
      <c r="AB125" s="1024"/>
      <c r="AC125" s="1024"/>
      <c r="AD125" s="1024"/>
      <c r="AE125" s="1025"/>
      <c r="AF125" s="1026" t="s">
        <v>129</v>
      </c>
      <c r="AG125" s="1024"/>
      <c r="AH125" s="1024"/>
      <c r="AI125" s="1024"/>
      <c r="AJ125" s="1025"/>
      <c r="AK125" s="1026" t="s">
        <v>129</v>
      </c>
      <c r="AL125" s="1024"/>
      <c r="AM125" s="1024"/>
      <c r="AN125" s="1024"/>
      <c r="AO125" s="1025"/>
      <c r="AP125" s="1027" t="s">
        <v>129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402</v>
      </c>
      <c r="CL125" s="1072"/>
      <c r="CM125" s="1072"/>
      <c r="CN125" s="1072"/>
      <c r="CO125" s="1073"/>
      <c r="CP125" s="994" t="s">
        <v>403</v>
      </c>
      <c r="CQ125" s="962"/>
      <c r="CR125" s="962"/>
      <c r="CS125" s="962"/>
      <c r="CT125" s="962"/>
      <c r="CU125" s="962"/>
      <c r="CV125" s="962"/>
      <c r="CW125" s="962"/>
      <c r="CX125" s="962"/>
      <c r="CY125" s="962"/>
      <c r="CZ125" s="962"/>
      <c r="DA125" s="962"/>
      <c r="DB125" s="962"/>
      <c r="DC125" s="962"/>
      <c r="DD125" s="962"/>
      <c r="DE125" s="962"/>
      <c r="DF125" s="963"/>
      <c r="DG125" s="995" t="s">
        <v>129</v>
      </c>
      <c r="DH125" s="996"/>
      <c r="DI125" s="996"/>
      <c r="DJ125" s="996"/>
      <c r="DK125" s="996"/>
      <c r="DL125" s="996" t="s">
        <v>129</v>
      </c>
      <c r="DM125" s="996"/>
      <c r="DN125" s="996"/>
      <c r="DO125" s="996"/>
      <c r="DP125" s="996"/>
      <c r="DQ125" s="996" t="s">
        <v>129</v>
      </c>
      <c r="DR125" s="996"/>
      <c r="DS125" s="996"/>
      <c r="DT125" s="996"/>
      <c r="DU125" s="996"/>
      <c r="DV125" s="997" t="s">
        <v>129</v>
      </c>
      <c r="DW125" s="997"/>
      <c r="DX125" s="997"/>
      <c r="DY125" s="997"/>
      <c r="DZ125" s="998"/>
    </row>
    <row r="126" spans="1:130" s="226" customFormat="1" ht="26.25" customHeight="1" thickBot="1" x14ac:dyDescent="0.2">
      <c r="A126" s="1122"/>
      <c r="B126" s="1014"/>
      <c r="C126" s="987" t="s">
        <v>392</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129</v>
      </c>
      <c r="AB126" s="1024"/>
      <c r="AC126" s="1024"/>
      <c r="AD126" s="1024"/>
      <c r="AE126" s="1025"/>
      <c r="AF126" s="1026" t="s">
        <v>129</v>
      </c>
      <c r="AG126" s="1024"/>
      <c r="AH126" s="1024"/>
      <c r="AI126" s="1024"/>
      <c r="AJ126" s="1025"/>
      <c r="AK126" s="1026" t="s">
        <v>129</v>
      </c>
      <c r="AL126" s="1024"/>
      <c r="AM126" s="1024"/>
      <c r="AN126" s="1024"/>
      <c r="AO126" s="1025"/>
      <c r="AP126" s="1027" t="s">
        <v>129</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404</v>
      </c>
      <c r="CQ126" s="988"/>
      <c r="CR126" s="988"/>
      <c r="CS126" s="988"/>
      <c r="CT126" s="988"/>
      <c r="CU126" s="988"/>
      <c r="CV126" s="988"/>
      <c r="CW126" s="988"/>
      <c r="CX126" s="988"/>
      <c r="CY126" s="988"/>
      <c r="CZ126" s="988"/>
      <c r="DA126" s="988"/>
      <c r="DB126" s="988"/>
      <c r="DC126" s="988"/>
      <c r="DD126" s="988"/>
      <c r="DE126" s="988"/>
      <c r="DF126" s="989"/>
      <c r="DG126" s="990" t="s">
        <v>129</v>
      </c>
      <c r="DH126" s="991"/>
      <c r="DI126" s="991"/>
      <c r="DJ126" s="991"/>
      <c r="DK126" s="991"/>
      <c r="DL126" s="991" t="s">
        <v>129</v>
      </c>
      <c r="DM126" s="991"/>
      <c r="DN126" s="991"/>
      <c r="DO126" s="991"/>
      <c r="DP126" s="991"/>
      <c r="DQ126" s="991" t="s">
        <v>129</v>
      </c>
      <c r="DR126" s="991"/>
      <c r="DS126" s="991"/>
      <c r="DT126" s="991"/>
      <c r="DU126" s="991"/>
      <c r="DV126" s="992" t="s">
        <v>129</v>
      </c>
      <c r="DW126" s="992"/>
      <c r="DX126" s="992"/>
      <c r="DY126" s="992"/>
      <c r="DZ126" s="993"/>
    </row>
    <row r="127" spans="1:130" s="226" customFormat="1" ht="26.25" customHeight="1" x14ac:dyDescent="0.15">
      <c r="A127" s="1123"/>
      <c r="B127" s="1016"/>
      <c r="C127" s="1038" t="s">
        <v>405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129</v>
      </c>
      <c r="AB127" s="1024"/>
      <c r="AC127" s="1024"/>
      <c r="AD127" s="1024"/>
      <c r="AE127" s="1025"/>
      <c r="AF127" s="1026" t="s">
        <v>129</v>
      </c>
      <c r="AG127" s="1024"/>
      <c r="AH127" s="1024"/>
      <c r="AI127" s="1024"/>
      <c r="AJ127" s="1025"/>
      <c r="AK127" s="1026" t="s">
        <v>129</v>
      </c>
      <c r="AL127" s="1024"/>
      <c r="AM127" s="1024"/>
      <c r="AN127" s="1024"/>
      <c r="AO127" s="1025"/>
      <c r="AP127" s="1027" t="s">
        <v>129</v>
      </c>
      <c r="AQ127" s="1028"/>
      <c r="AR127" s="1028"/>
      <c r="AS127" s="1028"/>
      <c r="AT127" s="1029"/>
      <c r="AU127" s="228"/>
      <c r="AV127" s="228"/>
      <c r="AW127" s="228"/>
      <c r="AX127" s="1096" t="s">
        <v>406</v>
      </c>
      <c r="AY127" s="1097"/>
      <c r="AZ127" s="1097"/>
      <c r="BA127" s="1097"/>
      <c r="BB127" s="1097"/>
      <c r="BC127" s="1097"/>
      <c r="BD127" s="1097"/>
      <c r="BE127" s="1098"/>
      <c r="BF127" s="1099" t="s">
        <v>407</v>
      </c>
      <c r="BG127" s="1097"/>
      <c r="BH127" s="1097"/>
      <c r="BI127" s="1097"/>
      <c r="BJ127" s="1097"/>
      <c r="BK127" s="1097"/>
      <c r="BL127" s="1098"/>
      <c r="BM127" s="1099" t="s">
        <v>408</v>
      </c>
      <c r="BN127" s="1097"/>
      <c r="BO127" s="1097"/>
      <c r="BP127" s="1097"/>
      <c r="BQ127" s="1097"/>
      <c r="BR127" s="1097"/>
      <c r="BS127" s="1098"/>
      <c r="BT127" s="1099" t="s">
        <v>409</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410</v>
      </c>
      <c r="CQ127" s="988"/>
      <c r="CR127" s="988"/>
      <c r="CS127" s="988"/>
      <c r="CT127" s="988"/>
      <c r="CU127" s="988"/>
      <c r="CV127" s="988"/>
      <c r="CW127" s="988"/>
      <c r="CX127" s="988"/>
      <c r="CY127" s="988"/>
      <c r="CZ127" s="988"/>
      <c r="DA127" s="988"/>
      <c r="DB127" s="988"/>
      <c r="DC127" s="988"/>
      <c r="DD127" s="988"/>
      <c r="DE127" s="988"/>
      <c r="DF127" s="989"/>
      <c r="DG127" s="990" t="s">
        <v>129</v>
      </c>
      <c r="DH127" s="991"/>
      <c r="DI127" s="991"/>
      <c r="DJ127" s="991"/>
      <c r="DK127" s="991"/>
      <c r="DL127" s="991" t="s">
        <v>129</v>
      </c>
      <c r="DM127" s="991"/>
      <c r="DN127" s="991"/>
      <c r="DO127" s="991"/>
      <c r="DP127" s="991"/>
      <c r="DQ127" s="991" t="s">
        <v>129</v>
      </c>
      <c r="DR127" s="991"/>
      <c r="DS127" s="991"/>
      <c r="DT127" s="991"/>
      <c r="DU127" s="991"/>
      <c r="DV127" s="992" t="s">
        <v>129</v>
      </c>
      <c r="DW127" s="992"/>
      <c r="DX127" s="992"/>
      <c r="DY127" s="992"/>
      <c r="DZ127" s="993"/>
    </row>
    <row r="128" spans="1:130" s="226" customFormat="1" ht="26.25" customHeight="1" thickBot="1" x14ac:dyDescent="0.2">
      <c r="A128" s="1106" t="s">
        <v>411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412</v>
      </c>
      <c r="X128" s="1108"/>
      <c r="Y128" s="1108"/>
      <c r="Z128" s="1109"/>
      <c r="AA128" s="1110">
        <v>9409</v>
      </c>
      <c r="AB128" s="1111"/>
      <c r="AC128" s="1111"/>
      <c r="AD128" s="1111"/>
      <c r="AE128" s="1112"/>
      <c r="AF128" s="1113">
        <v>12023</v>
      </c>
      <c r="AG128" s="1111"/>
      <c r="AH128" s="1111"/>
      <c r="AI128" s="1111"/>
      <c r="AJ128" s="1112"/>
      <c r="AK128" s="1113">
        <v>11333</v>
      </c>
      <c r="AL128" s="1111"/>
      <c r="AM128" s="1111"/>
      <c r="AN128" s="1111"/>
      <c r="AO128" s="1112"/>
      <c r="AP128" s="1114"/>
      <c r="AQ128" s="1115"/>
      <c r="AR128" s="1115"/>
      <c r="AS128" s="1115"/>
      <c r="AT128" s="1116"/>
      <c r="AU128" s="228"/>
      <c r="AV128" s="228"/>
      <c r="AW128" s="228"/>
      <c r="AX128" s="961" t="s">
        <v>413</v>
      </c>
      <c r="AY128" s="962"/>
      <c r="AZ128" s="962"/>
      <c r="BA128" s="962"/>
      <c r="BB128" s="962"/>
      <c r="BC128" s="962"/>
      <c r="BD128" s="962"/>
      <c r="BE128" s="963"/>
      <c r="BF128" s="1117" t="s">
        <v>129</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414</v>
      </c>
      <c r="CQ128" s="790"/>
      <c r="CR128" s="790"/>
      <c r="CS128" s="790"/>
      <c r="CT128" s="790"/>
      <c r="CU128" s="790"/>
      <c r="CV128" s="790"/>
      <c r="CW128" s="790"/>
      <c r="CX128" s="790"/>
      <c r="CY128" s="790"/>
      <c r="CZ128" s="790"/>
      <c r="DA128" s="790"/>
      <c r="DB128" s="790"/>
      <c r="DC128" s="790"/>
      <c r="DD128" s="790"/>
      <c r="DE128" s="790"/>
      <c r="DF128" s="1101"/>
      <c r="DG128" s="1102" t="s">
        <v>129</v>
      </c>
      <c r="DH128" s="1103"/>
      <c r="DI128" s="1103"/>
      <c r="DJ128" s="1103"/>
      <c r="DK128" s="1103"/>
      <c r="DL128" s="1103" t="s">
        <v>129</v>
      </c>
      <c r="DM128" s="1103"/>
      <c r="DN128" s="1103"/>
      <c r="DO128" s="1103"/>
      <c r="DP128" s="1103"/>
      <c r="DQ128" s="1103" t="s">
        <v>129</v>
      </c>
      <c r="DR128" s="1103"/>
      <c r="DS128" s="1103"/>
      <c r="DT128" s="1103"/>
      <c r="DU128" s="1103"/>
      <c r="DV128" s="1104" t="s">
        <v>129</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415</v>
      </c>
      <c r="X129" s="1136"/>
      <c r="Y129" s="1136"/>
      <c r="Z129" s="1137"/>
      <c r="AA129" s="1023">
        <v>2041398</v>
      </c>
      <c r="AB129" s="1024"/>
      <c r="AC129" s="1024"/>
      <c r="AD129" s="1024"/>
      <c r="AE129" s="1025"/>
      <c r="AF129" s="1026">
        <v>2160723</v>
      </c>
      <c r="AG129" s="1024"/>
      <c r="AH129" s="1024"/>
      <c r="AI129" s="1024"/>
      <c r="AJ129" s="1025"/>
      <c r="AK129" s="1026">
        <v>2366941</v>
      </c>
      <c r="AL129" s="1024"/>
      <c r="AM129" s="1024"/>
      <c r="AN129" s="1024"/>
      <c r="AO129" s="1025"/>
      <c r="AP129" s="1138"/>
      <c r="AQ129" s="1139"/>
      <c r="AR129" s="1139"/>
      <c r="AS129" s="1139"/>
      <c r="AT129" s="1140"/>
      <c r="AU129" s="229"/>
      <c r="AV129" s="229"/>
      <c r="AW129" s="229"/>
      <c r="AX129" s="1130" t="s">
        <v>416</v>
      </c>
      <c r="AY129" s="988"/>
      <c r="AZ129" s="988"/>
      <c r="BA129" s="988"/>
      <c r="BB129" s="988"/>
      <c r="BC129" s="988"/>
      <c r="BD129" s="988"/>
      <c r="BE129" s="989"/>
      <c r="BF129" s="1131" t="s">
        <v>129</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417</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418</v>
      </c>
      <c r="X130" s="1136"/>
      <c r="Y130" s="1136"/>
      <c r="Z130" s="1137"/>
      <c r="AA130" s="1023">
        <v>337443</v>
      </c>
      <c r="AB130" s="1024"/>
      <c r="AC130" s="1024"/>
      <c r="AD130" s="1024"/>
      <c r="AE130" s="1025"/>
      <c r="AF130" s="1026">
        <v>348211</v>
      </c>
      <c r="AG130" s="1024"/>
      <c r="AH130" s="1024"/>
      <c r="AI130" s="1024"/>
      <c r="AJ130" s="1025"/>
      <c r="AK130" s="1026">
        <v>322468</v>
      </c>
      <c r="AL130" s="1024"/>
      <c r="AM130" s="1024"/>
      <c r="AN130" s="1024"/>
      <c r="AO130" s="1025"/>
      <c r="AP130" s="1138"/>
      <c r="AQ130" s="1139"/>
      <c r="AR130" s="1139"/>
      <c r="AS130" s="1139"/>
      <c r="AT130" s="1140"/>
      <c r="AU130" s="229"/>
      <c r="AV130" s="229"/>
      <c r="AW130" s="229"/>
      <c r="AX130" s="1130" t="s">
        <v>419</v>
      </c>
      <c r="AY130" s="988"/>
      <c r="AZ130" s="988"/>
      <c r="BA130" s="988"/>
      <c r="BB130" s="988"/>
      <c r="BC130" s="988"/>
      <c r="BD130" s="988"/>
      <c r="BE130" s="989"/>
      <c r="BF130" s="1166">
        <v>8.6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420</v>
      </c>
      <c r="X131" s="1173"/>
      <c r="Y131" s="1173"/>
      <c r="Z131" s="1174"/>
      <c r="AA131" s="1069">
        <v>1703955</v>
      </c>
      <c r="AB131" s="1051"/>
      <c r="AC131" s="1051"/>
      <c r="AD131" s="1051"/>
      <c r="AE131" s="1052"/>
      <c r="AF131" s="1050">
        <v>1812512</v>
      </c>
      <c r="AG131" s="1051"/>
      <c r="AH131" s="1051"/>
      <c r="AI131" s="1051"/>
      <c r="AJ131" s="1052"/>
      <c r="AK131" s="1050">
        <v>2044473</v>
      </c>
      <c r="AL131" s="1051"/>
      <c r="AM131" s="1051"/>
      <c r="AN131" s="1051"/>
      <c r="AO131" s="1052"/>
      <c r="AP131" s="1175"/>
      <c r="AQ131" s="1176"/>
      <c r="AR131" s="1176"/>
      <c r="AS131" s="1176"/>
      <c r="AT131" s="1177"/>
      <c r="AU131" s="229"/>
      <c r="AV131" s="229"/>
      <c r="AW131" s="229"/>
      <c r="AX131" s="1148" t="s">
        <v>421</v>
      </c>
      <c r="AY131" s="790"/>
      <c r="AZ131" s="790"/>
      <c r="BA131" s="790"/>
      <c r="BB131" s="790"/>
      <c r="BC131" s="790"/>
      <c r="BD131" s="790"/>
      <c r="BE131" s="1101"/>
      <c r="BF131" s="1149">
        <v>18.100000000000001</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422</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423</v>
      </c>
      <c r="W132" s="1159"/>
      <c r="X132" s="1159"/>
      <c r="Y132" s="1159"/>
      <c r="Z132" s="1160"/>
      <c r="AA132" s="1161">
        <v>8.8017582619999999</v>
      </c>
      <c r="AB132" s="1162"/>
      <c r="AC132" s="1162"/>
      <c r="AD132" s="1162"/>
      <c r="AE132" s="1163"/>
      <c r="AF132" s="1164">
        <v>9.3271106620000008</v>
      </c>
      <c r="AG132" s="1162"/>
      <c r="AH132" s="1162"/>
      <c r="AI132" s="1162"/>
      <c r="AJ132" s="1163"/>
      <c r="AK132" s="1164">
        <v>7.8509718639999999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424</v>
      </c>
      <c r="W133" s="1142"/>
      <c r="X133" s="1142"/>
      <c r="Y133" s="1142"/>
      <c r="Z133" s="1143"/>
      <c r="AA133" s="1144">
        <v>8.4</v>
      </c>
      <c r="AB133" s="1145"/>
      <c r="AC133" s="1145"/>
      <c r="AD133" s="1145"/>
      <c r="AE133" s="1146"/>
      <c r="AF133" s="1144">
        <v>8.8000000000000007</v>
      </c>
      <c r="AG133" s="1145"/>
      <c r="AH133" s="1145"/>
      <c r="AI133" s="1145"/>
      <c r="AJ133" s="1146"/>
      <c r="AK133" s="1144">
        <v>8.6</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9h05RWPUl8VAz1jl0BmTDw6/pV7WdXxt/qt6H9z4d6RfFHGDmEqDlqobHuiy9/YQ15dWN3kEKAj5rruSTSvPsA==" saltValue="bInz9Oa2k+ihVP9Fr4nAM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425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8DUTfls8g63g/YiYkEhX4LXSs0MqoBxdfuskkrp05o2Qh7TIUa8crYlEKW8Q2he72mOr1CFkhyEQKkhJj41nFQ==" saltValue="hPyTrByBxOzKJEbFQ/4a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4rmVWQQScpYd4r3n6xyZG64nlIoyRLjejZzM+1IMcSUqsAhKZwVAzG0XVh2qOQWm0p/DFKvGZJIMW2uGrWj/A==" saltValue="n7guBmvy/mr7qdynodti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426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427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428</v>
      </c>
      <c r="AP7" s="268"/>
      <c r="AQ7" s="269" t="s">
        <v>429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430</v>
      </c>
      <c r="AQ8" s="275" t="s">
        <v>431</v>
      </c>
      <c r="AR8" s="276" t="s">
        <v>432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433</v>
      </c>
      <c r="AL9" s="1182"/>
      <c r="AM9" s="1182"/>
      <c r="AN9" s="1183"/>
      <c r="AO9" s="277">
        <v>733231</v>
      </c>
      <c r="AP9" s="277">
        <v>191344</v>
      </c>
      <c r="AQ9" s="278">
        <v>242692</v>
      </c>
      <c r="AR9" s="279">
        <v>-21.2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434</v>
      </c>
      <c r="AL10" s="1182"/>
      <c r="AM10" s="1182"/>
      <c r="AN10" s="1183"/>
      <c r="AO10" s="280">
        <v>189033</v>
      </c>
      <c r="AP10" s="280">
        <v>49330</v>
      </c>
      <c r="AQ10" s="281">
        <v>27094</v>
      </c>
      <c r="AR10" s="282">
        <v>82.1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435</v>
      </c>
      <c r="AL11" s="1182"/>
      <c r="AM11" s="1182"/>
      <c r="AN11" s="1183"/>
      <c r="AO11" s="280" t="s">
        <v>436</v>
      </c>
      <c r="AP11" s="280" t="s">
        <v>436</v>
      </c>
      <c r="AQ11" s="281">
        <v>4163</v>
      </c>
      <c r="AR11" s="282" t="s">
        <v>436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437</v>
      </c>
      <c r="AL12" s="1182"/>
      <c r="AM12" s="1182"/>
      <c r="AN12" s="1183"/>
      <c r="AO12" s="280" t="s">
        <v>436</v>
      </c>
      <c r="AP12" s="280" t="s">
        <v>436</v>
      </c>
      <c r="AQ12" s="281" t="s">
        <v>436</v>
      </c>
      <c r="AR12" s="282" t="s">
        <v>436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438</v>
      </c>
      <c r="AL13" s="1182"/>
      <c r="AM13" s="1182"/>
      <c r="AN13" s="1183"/>
      <c r="AO13" s="280">
        <v>35922</v>
      </c>
      <c r="AP13" s="280">
        <v>9374</v>
      </c>
      <c r="AQ13" s="281">
        <v>8881</v>
      </c>
      <c r="AR13" s="282">
        <v>5.6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439</v>
      </c>
      <c r="AL14" s="1182"/>
      <c r="AM14" s="1182"/>
      <c r="AN14" s="1183"/>
      <c r="AO14" s="280">
        <v>4730</v>
      </c>
      <c r="AP14" s="280">
        <v>1234</v>
      </c>
      <c r="AQ14" s="281">
        <v>5165</v>
      </c>
      <c r="AR14" s="282">
        <v>-76.099999999999994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440</v>
      </c>
      <c r="AL15" s="1185"/>
      <c r="AM15" s="1185"/>
      <c r="AN15" s="1186"/>
      <c r="AO15" s="280">
        <v>-73919</v>
      </c>
      <c r="AP15" s="280">
        <v>-19290</v>
      </c>
      <c r="AQ15" s="281">
        <v>-18870</v>
      </c>
      <c r="AR15" s="282">
        <v>2.2000000000000002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190</v>
      </c>
      <c r="AL16" s="1185"/>
      <c r="AM16" s="1185"/>
      <c r="AN16" s="1186"/>
      <c r="AO16" s="280">
        <v>888997</v>
      </c>
      <c r="AP16" s="280">
        <v>231993</v>
      </c>
      <c r="AQ16" s="281">
        <v>269124</v>
      </c>
      <c r="AR16" s="282">
        <v>-13.8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442</v>
      </c>
      <c r="AP20" s="289" t="s">
        <v>443</v>
      </c>
      <c r="AQ20" s="290" t="s">
        <v>444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445</v>
      </c>
      <c r="AL21" s="1188"/>
      <c r="AM21" s="1188"/>
      <c r="AN21" s="1189"/>
      <c r="AO21" s="293">
        <v>19.57</v>
      </c>
      <c r="AP21" s="294">
        <v>24.07</v>
      </c>
      <c r="AQ21" s="295">
        <v>-4.5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446</v>
      </c>
      <c r="AL22" s="1188"/>
      <c r="AM22" s="1188"/>
      <c r="AN22" s="1189"/>
      <c r="AO22" s="298">
        <v>95.8</v>
      </c>
      <c r="AP22" s="299">
        <v>94.6</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447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448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449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428</v>
      </c>
      <c r="AP30" s="268"/>
      <c r="AQ30" s="269" t="s">
        <v>429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430</v>
      </c>
      <c r="AQ31" s="275" t="s">
        <v>431</v>
      </c>
      <c r="AR31" s="276" t="s">
        <v>432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450</v>
      </c>
      <c r="AL32" s="1196"/>
      <c r="AM32" s="1196"/>
      <c r="AN32" s="1197"/>
      <c r="AO32" s="308">
        <v>481892</v>
      </c>
      <c r="AP32" s="308">
        <v>125755</v>
      </c>
      <c r="AQ32" s="309">
        <v>141234</v>
      </c>
      <c r="AR32" s="310">
        <v>-11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451</v>
      </c>
      <c r="AL33" s="1196"/>
      <c r="AM33" s="1196"/>
      <c r="AN33" s="1197"/>
      <c r="AO33" s="308" t="s">
        <v>436</v>
      </c>
      <c r="AP33" s="308" t="s">
        <v>436</v>
      </c>
      <c r="AQ33" s="309" t="s">
        <v>436</v>
      </c>
      <c r="AR33" s="310" t="s">
        <v>436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452</v>
      </c>
      <c r="AL34" s="1196"/>
      <c r="AM34" s="1196"/>
      <c r="AN34" s="1197"/>
      <c r="AO34" s="308" t="s">
        <v>436</v>
      </c>
      <c r="AP34" s="308" t="s">
        <v>436</v>
      </c>
      <c r="AQ34" s="309" t="s">
        <v>436</v>
      </c>
      <c r="AR34" s="310" t="s">
        <v>436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453</v>
      </c>
      <c r="AL35" s="1196"/>
      <c r="AM35" s="1196"/>
      <c r="AN35" s="1197"/>
      <c r="AO35" s="308">
        <v>12420</v>
      </c>
      <c r="AP35" s="308">
        <v>3241</v>
      </c>
      <c r="AQ35" s="309">
        <v>30523</v>
      </c>
      <c r="AR35" s="310">
        <v>-89.4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454</v>
      </c>
      <c r="AL36" s="1196"/>
      <c r="AM36" s="1196"/>
      <c r="AN36" s="1197"/>
      <c r="AO36" s="308" t="s">
        <v>436</v>
      </c>
      <c r="AP36" s="308" t="s">
        <v>436</v>
      </c>
      <c r="AQ36" s="309">
        <v>4602</v>
      </c>
      <c r="AR36" s="310" t="s">
        <v>436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455</v>
      </c>
      <c r="AL37" s="1196"/>
      <c r="AM37" s="1196"/>
      <c r="AN37" s="1197"/>
      <c r="AO37" s="308" t="s">
        <v>436</v>
      </c>
      <c r="AP37" s="308" t="s">
        <v>436</v>
      </c>
      <c r="AQ37" s="309">
        <v>937</v>
      </c>
      <c r="AR37" s="310" t="s">
        <v>436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456</v>
      </c>
      <c r="AL38" s="1199"/>
      <c r="AM38" s="1199"/>
      <c r="AN38" s="1200"/>
      <c r="AO38" s="311" t="s">
        <v>436</v>
      </c>
      <c r="AP38" s="311" t="s">
        <v>436</v>
      </c>
      <c r="AQ38" s="312">
        <v>14</v>
      </c>
      <c r="AR38" s="300" t="s">
        <v>436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457</v>
      </c>
      <c r="AL39" s="1199"/>
      <c r="AM39" s="1199"/>
      <c r="AN39" s="1200"/>
      <c r="AO39" s="308">
        <v>-11333</v>
      </c>
      <c r="AP39" s="308">
        <v>-2957</v>
      </c>
      <c r="AQ39" s="309">
        <v>-6455</v>
      </c>
      <c r="AR39" s="310">
        <v>-54.2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458</v>
      </c>
      <c r="AL40" s="1196"/>
      <c r="AM40" s="1196"/>
      <c r="AN40" s="1197"/>
      <c r="AO40" s="308">
        <v>-322468</v>
      </c>
      <c r="AP40" s="308">
        <v>-84151</v>
      </c>
      <c r="AQ40" s="309">
        <v>-126702</v>
      </c>
      <c r="AR40" s="310">
        <v>-33.6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265</v>
      </c>
      <c r="AL41" s="1202"/>
      <c r="AM41" s="1202"/>
      <c r="AN41" s="1203"/>
      <c r="AO41" s="308">
        <v>160511</v>
      </c>
      <c r="AP41" s="308">
        <v>41887</v>
      </c>
      <c r="AQ41" s="309">
        <v>44155</v>
      </c>
      <c r="AR41" s="310">
        <v>-5.0999999999999996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459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460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428</v>
      </c>
      <c r="AN49" s="1192" t="s">
        <v>462</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463</v>
      </c>
      <c r="AO50" s="325" t="s">
        <v>464</v>
      </c>
      <c r="AP50" s="326" t="s">
        <v>465</v>
      </c>
      <c r="AQ50" s="327" t="s">
        <v>466</v>
      </c>
      <c r="AR50" s="328" t="s">
        <v>467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468</v>
      </c>
      <c r="AL51" s="321"/>
      <c r="AM51" s="329">
        <v>313498</v>
      </c>
      <c r="AN51" s="330">
        <v>73816</v>
      </c>
      <c r="AO51" s="331">
        <v>-41.7</v>
      </c>
      <c r="AP51" s="332">
        <v>317319</v>
      </c>
      <c r="AQ51" s="333">
        <v>2.2999999999999998</v>
      </c>
      <c r="AR51" s="334">
        <v>-44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469</v>
      </c>
      <c r="AM52" s="337">
        <v>209026</v>
      </c>
      <c r="AN52" s="338">
        <v>49217</v>
      </c>
      <c r="AO52" s="339">
        <v>-25.3</v>
      </c>
      <c r="AP52" s="340">
        <v>164214</v>
      </c>
      <c r="AQ52" s="341">
        <v>4.2</v>
      </c>
      <c r="AR52" s="342">
        <v>-29.5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470</v>
      </c>
      <c r="AL53" s="321"/>
      <c r="AM53" s="329">
        <v>180192</v>
      </c>
      <c r="AN53" s="330">
        <v>43483</v>
      </c>
      <c r="AO53" s="331">
        <v>-41.1</v>
      </c>
      <c r="AP53" s="332">
        <v>289738</v>
      </c>
      <c r="AQ53" s="333">
        <v>-8.6999999999999993</v>
      </c>
      <c r="AR53" s="334">
        <v>-32.4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469</v>
      </c>
      <c r="AM54" s="337">
        <v>136341</v>
      </c>
      <c r="AN54" s="338">
        <v>32901</v>
      </c>
      <c r="AO54" s="339">
        <v>-33.200000000000003</v>
      </c>
      <c r="AP54" s="340">
        <v>156238</v>
      </c>
      <c r="AQ54" s="341">
        <v>-4.9000000000000004</v>
      </c>
      <c r="AR54" s="342">
        <v>-28.3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471</v>
      </c>
      <c r="AL55" s="321"/>
      <c r="AM55" s="329">
        <v>82191</v>
      </c>
      <c r="AN55" s="330">
        <v>20420</v>
      </c>
      <c r="AO55" s="331">
        <v>-53</v>
      </c>
      <c r="AP55" s="332">
        <v>316937</v>
      </c>
      <c r="AQ55" s="333">
        <v>9.4</v>
      </c>
      <c r="AR55" s="334">
        <v>-62.4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469</v>
      </c>
      <c r="AM56" s="337">
        <v>43493</v>
      </c>
      <c r="AN56" s="338">
        <v>10806</v>
      </c>
      <c r="AO56" s="339">
        <v>-67.2</v>
      </c>
      <c r="AP56" s="340">
        <v>199150</v>
      </c>
      <c r="AQ56" s="341">
        <v>27.5</v>
      </c>
      <c r="AR56" s="342">
        <v>-94.7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472</v>
      </c>
      <c r="AL57" s="321"/>
      <c r="AM57" s="329">
        <v>487854</v>
      </c>
      <c r="AN57" s="330">
        <v>123570</v>
      </c>
      <c r="AO57" s="331">
        <v>505.1</v>
      </c>
      <c r="AP57" s="332">
        <v>332350</v>
      </c>
      <c r="AQ57" s="333">
        <v>4.9000000000000004</v>
      </c>
      <c r="AR57" s="334">
        <v>500.2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469</v>
      </c>
      <c r="AM58" s="337">
        <v>416711</v>
      </c>
      <c r="AN58" s="338">
        <v>105550</v>
      </c>
      <c r="AO58" s="339">
        <v>876.8</v>
      </c>
      <c r="AP58" s="340">
        <v>200453</v>
      </c>
      <c r="AQ58" s="341">
        <v>0.7</v>
      </c>
      <c r="AR58" s="342">
        <v>876.1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473</v>
      </c>
      <c r="AL59" s="321"/>
      <c r="AM59" s="329">
        <v>252483</v>
      </c>
      <c r="AN59" s="330">
        <v>65888</v>
      </c>
      <c r="AO59" s="331">
        <v>-46.7</v>
      </c>
      <c r="AP59" s="332">
        <v>362690</v>
      </c>
      <c r="AQ59" s="333">
        <v>9.1</v>
      </c>
      <c r="AR59" s="334">
        <v>-55.8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469</v>
      </c>
      <c r="AM60" s="337">
        <v>209452</v>
      </c>
      <c r="AN60" s="338">
        <v>54659</v>
      </c>
      <c r="AO60" s="339">
        <v>-48.2</v>
      </c>
      <c r="AP60" s="340">
        <v>172580</v>
      </c>
      <c r="AQ60" s="341">
        <v>-13.9</v>
      </c>
      <c r="AR60" s="342">
        <v>-34.299999999999997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474</v>
      </c>
      <c r="AL61" s="343"/>
      <c r="AM61" s="344">
        <v>263244</v>
      </c>
      <c r="AN61" s="345">
        <v>65435</v>
      </c>
      <c r="AO61" s="346">
        <v>64.5</v>
      </c>
      <c r="AP61" s="347">
        <v>323807</v>
      </c>
      <c r="AQ61" s="348">
        <v>3.4</v>
      </c>
      <c r="AR61" s="334">
        <v>61.1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469</v>
      </c>
      <c r="AM62" s="337">
        <v>203005</v>
      </c>
      <c r="AN62" s="338">
        <v>50627</v>
      </c>
      <c r="AO62" s="339">
        <v>140.6</v>
      </c>
      <c r="AP62" s="340">
        <v>178527</v>
      </c>
      <c r="AQ62" s="341">
        <v>2.7</v>
      </c>
      <c r="AR62" s="342">
        <v>137.9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wFo1aboye13eXnB2g9TbFZtk1EliynvQ3QHSLElYgaY2/iKvZKsvi/YQVVM0h5q6H75BQgitLKNH8Z9mXpCHw==" saltValue="brndYYPrMZ+JJET/qFvl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476</v>
      </c>
    </row>
    <row r="120" spans="125:125" ht="13.5" hidden="1" customHeight="1" x14ac:dyDescent="0.15"/>
    <row r="121" spans="125:125" ht="13.5" hidden="1" customHeight="1" x14ac:dyDescent="0.15">
      <c r="DU121" s="255"/>
    </row>
  </sheetData>
  <sheetProtection algorithmName="SHA-512" hashValue="HwwNUvLhsMmMlMvFOqe2cKavEMajMXXVqNrgm7p0U3W6DmaoRpP1UbGS249lz78BhW5S0U7SClEI0X3Q5+JVgw==" saltValue="KE220VT3bNC8MnT1mtLU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477</v>
      </c>
    </row>
  </sheetData>
  <sheetProtection algorithmName="SHA-512" hashValue="yZRNrelamorSnRK852HkMVdeyvR/Te/h6yfQp+HDYthr0fnldjzsJrt6QH/oHtRE/1sRVvqpClWwNU32FiGtnQ==" saltValue="gxl0uhG6LCvRMV5hb4bs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478</v>
      </c>
      <c r="G46" s="8" t="s">
        <v>479</v>
      </c>
      <c r="H46" s="8" t="s">
        <v>480</v>
      </c>
      <c r="I46" s="8" t="s">
        <v>481</v>
      </c>
      <c r="J46" s="9" t="s">
        <v>482</v>
      </c>
    </row>
    <row r="47" spans="2:10" ht="57.75" customHeight="1" x14ac:dyDescent="0.15">
      <c r="B47" s="10"/>
      <c r="C47" s="1204" t="s">
        <v>3</v>
      </c>
      <c r="D47" s="1204"/>
      <c r="E47" s="1205"/>
      <c r="F47" s="11">
        <v>51.04</v>
      </c>
      <c r="G47" s="12">
        <v>51.37</v>
      </c>
      <c r="H47" s="12">
        <v>51.47</v>
      </c>
      <c r="I47" s="12">
        <v>48.63</v>
      </c>
      <c r="J47" s="13">
        <v>50.7</v>
      </c>
    </row>
    <row r="48" spans="2:10" ht="57.75" customHeight="1" x14ac:dyDescent="0.15">
      <c r="B48" s="14"/>
      <c r="C48" s="1206" t="s">
        <v>4</v>
      </c>
      <c r="D48" s="1206"/>
      <c r="E48" s="1207"/>
      <c r="F48" s="15">
        <v>17.37</v>
      </c>
      <c r="G48" s="16">
        <v>17.010000000000002</v>
      </c>
      <c r="H48" s="16">
        <v>13.03</v>
      </c>
      <c r="I48" s="16">
        <v>12.94</v>
      </c>
      <c r="J48" s="17">
        <v>15.12</v>
      </c>
    </row>
    <row r="49" spans="2:10" ht="57.75" customHeight="1" thickBot="1" x14ac:dyDescent="0.2">
      <c r="B49" s="18"/>
      <c r="C49" s="1208" t="s">
        <v>5</v>
      </c>
      <c r="D49" s="1208"/>
      <c r="E49" s="1209"/>
      <c r="F49" s="19" t="s">
        <v>483</v>
      </c>
      <c r="G49" s="20" t="s">
        <v>484</v>
      </c>
      <c r="H49" s="20" t="s">
        <v>485</v>
      </c>
      <c r="I49" s="20">
        <v>0.62</v>
      </c>
      <c r="J49" s="21">
        <v>9.6199999999999992</v>
      </c>
    </row>
    <row r="50" spans="2:10" x14ac:dyDescent="0.15"/>
  </sheetData>
  <sheetProtection algorithmName="SHA-512" hashValue="0udON5I46W9xnWZA6fs/9lgx6F6DJg1RH1emH75sGoVeAFQuAKBcM/QgnNchUXOQT95eDFUudzhpbSdSvGCVrA==" saltValue="1BAVUGwrqt43pBDXISiy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2023-03-21T23:53:24Z</cp:lastPrinted>
  <dcterms:created xsi:type="dcterms:W3CDTF">2023-02-20T06:52:38Z</dcterms:created>
  <dcterms:modified xsi:type="dcterms:W3CDTF">2024-03-18T02:19:51Z</dcterms:modified>
  <cp:category/>
</cp:coreProperties>
</file>