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6\Documents\総務課\財政\財政状況資料集\30年度　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<sst xmlns="http://schemas.openxmlformats.org/spreadsheetml/2006/main" count="1186" uniqueCount="603">
  <si>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</si>
  <si>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</si>
  <si>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</si>
  <si>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</si>
  <si>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</si>
  <si>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</si>
  <si>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</si>
  <si>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</si>
  <si>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</si>
  <si>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</si>
  <si>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</si>
  <si>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</si>
  <si>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</si>
  <si>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</si>
  <si>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</si>
  <si>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</si>
  <si>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</si>
  <si>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</si>
  <si>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</si>
  <si>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</si>
  <si>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</si>
  <si>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</si>
  <si>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</si>
  <si>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</si>
  <si>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</si>
  <si>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</si>
  <si>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</si>
  <si>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</si>
  <si>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</si>
  <si>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</si>
  <si>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</si>
  <si>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</si>
  <si>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</si>
  <si>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</si>
  <si>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</si>
  <si>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</si>
  <si>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</si>
  <si>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</si>
  <si>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</si>
  <si>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</si>
  <si>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</si>
  <si>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</si>
  <si>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</si>
  <si>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</si>
  <si>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</si>
  <si>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</si>
  <si>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</si>
  <si>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</si>
  <si>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</si>
  <si>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</si>
  <si>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</si>
  <si>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</si>
  <si>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</si>
  <si>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</si>
  <si>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</si>
  <si>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</si>
  <si>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</si>
  <si>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</si>
  <si>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</si>
  <si>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</si>
  <si>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</si>
  <si>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</si>
  <si>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</si>
  <si>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</si>
  <si>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</si>
  <si>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</si>
  <si>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</si>
  <si>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</si>
  <si>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</si>
  <si>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</si>
  <si>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</si>
  <si>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</si>
  <si>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</si>
  <si>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</si>
  <si>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</si>
  <si>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</si>
  <si>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</si>
  <si>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</si>
  <si>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</si>
  <si>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</si>
  <si>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</si>
  <si>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</si>
  <si>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</si>
  <si>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</si>
  <si>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</si>
  <si>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</si>
  <si>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</si>
  <si>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</si>
  <si>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</si>
  <si>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</si>
  <si>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</si>
  <si>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</si>
  <si>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</si>
  <si>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</si>
  <si>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</si>
  <si>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</si>
  <si>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</si>
  <si>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</si>
  <si>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</si>
  <si>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</si>
  <si>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</si>
  <si>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</si>
  <si>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</si>
  <si>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</si>
  <si>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</si>
  <si>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</si>
  <si>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</si>
  <si>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</si>
  <si>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</si>
  <si>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</si>
  <si>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</si>
  <si>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</si>
  <si>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</si>
  <si>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</si>
  <si>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</si>
  <si>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</si>
  <si>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</si>
  <si>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</si>
  <si>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</si>
  <si>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</si>
  <si>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</si>
  <si>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</si>
  <si>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</si>
  <si>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</si>
  <si>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</si>
  <si>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</si>
  <si>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</si>
  <si>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</si>
  <si>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</si>
  <si>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</si>
  <si>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</si>
  <si>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</si>
  <si>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</si>
  <si>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</si>
  <si>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</si>
  <si>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</si>
  <si>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</si>
  <si>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</si>
  <si>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</si>
  <si>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</si>
  <si>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</si>
  <si>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</si>
  <si>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</si>
  <si>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</si>
  <si>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</si>
  <si>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</si>
  <si>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</si>
  <si>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</si>
  <si>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</si>
  <si>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</si>
  <si>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</si>
  <si>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</si>
  <si>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</si>
  <si>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</si>
  <si>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</si>
  <si>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</si>
  <si>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</si>
  <si>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</si>
  <si>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</si>
  <si>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</si>
  <si>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</si>
  <si>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</si>
  <si>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</si>
  <si>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</si>
  <si>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</si>
  <si>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</si>
  <si>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</si>
  <si>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</si>
  <si>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</si>
  <si>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</si>
  <si>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</si>
  <si>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</si>
  <si>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</si>
  <si>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</si>
  <si>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</si>
  <si>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</si>
  <si>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</si>
  <si>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</si>
  <si>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</si>
  <si>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</si>
  <si>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</si>
  <si>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</si>
  <si>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</si>
  <si>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</si>
  <si>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</si>
  <si>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</si>
  <si>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</si>
  <si>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</si>
  <si>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</si>
  <si>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</si>
  <si>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</si>
  <si>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</si>
  <si>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</si>
  <si>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</si>
  <si>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</si>
  <si>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</si>
  <si>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</si>
  <si>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</si>
  <si>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</si>
  <si>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</si>
  <si>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</si>
  <si>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</si>
  <si>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</si>
  <si>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</si>
  <si>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</si>
  <si>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</si>
  <si>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</si>
  <si>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</si>
  <si>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</si>
  <si>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</si>
  <si>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</si>
  <si>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徳島県牟岐町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</si>
  <si>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</si>
  <si>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</si>
  <si>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</si>
  <si>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</si>
  <si>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</si>
  <si>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</si>
  <si>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</si>
  <si>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</si>
  <si>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</si>
  <si>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</si>
  <si>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</si>
  <si>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</si>
  <si>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</si>
  <si>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</si>
  <si>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</si>
  <si>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</si>
  <si>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</si>
  <si>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</si>
  <si>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</si>
  <si>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</si>
  <si>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</si>
  <si>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</si>
  <si>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</si>
  <si>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</si>
  <si>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</si>
  <si>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</si>
  <si>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</si>
  <si>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</si>
  <si>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</si>
  <si>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</si>
  <si>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</si>
  <si>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</si>
  <si>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</si>
  <si>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</si>
  <si>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</si>
  <si>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</si>
  <si>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</si>
  <si>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</si>
  <si>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</si>
  <si>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</si>
  <si>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</si>
  <si>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</si>
  <si>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</si>
  <si>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</si>
  <si>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</si>
  <si>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</si>
  <si>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</si>
  <si>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</si>
  <si>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</si>
  <si>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</si>
  <si>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</si>
  <si>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</si>
  <si>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</si>
  <si>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</si>
  <si>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</si>
  <si>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</si>
  <si>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</si>
  <si>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</si>
  <si>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</si>
  <si>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</si>
  <si>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</si>
  <si>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</si>
  <si>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</si>
  <si>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</si>
  <si>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</si>
  <si>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</si>
  <si>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</si>
  <si>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</si>
  <si>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</si>
  <si>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</si>
  <si>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</si>
  <si>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</si>
  <si>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</si>
  <si>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</si>
  <si>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</si>
  <si>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</si>
  <si>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</si>
  <si>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</si>
  <si>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</si>
  <si>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</si>
  <si>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</si>
  <si>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</si>
  <si>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</si>
  <si>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</si>
  <si>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</si>
  <si>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</si>
  <si>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</si>
  <si>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</si>
  <si>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</si>
  <si>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</si>
  <si>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</si>
  <si>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</si>
  <si>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</si>
  <si>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</si>
  <si>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</si>
  <si>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</si>
  <si>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</si>
  <si>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</si>
  <si>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</si>
  <si>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</si>
  <si>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</si>
  <si>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</si>
  <si>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</si>
  <si>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</si>
  <si>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</si>
  <si>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</si>
  <si>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</si>
  <si>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</si>
  <si>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</si>
  <si>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</si>
  <si>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</si>
  <si>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</si>
  <si>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</si>
  <si>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</si>
  <si>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</si>
  <si>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</si>
  <si>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</si>
  <si>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</si>
  <si>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</si>
  <si>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</si>
  <si>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</si>
  <si>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</si>
  <si>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</si>
  <si>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</si>
  <si>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</si>
  <si>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</si>
  <si>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</si>
  <si>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</si>
  <si>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</si>
  <si>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</si>
  <si>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</si>
  <si>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</si>
  <si>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</si>
  <si>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</si>
  <si>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</si>
  <si>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</si>
  <si>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</si>
  <si>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</si>
  <si>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</si>
  <si>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</si>
  <si>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</si>
  <si>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</si>
  <si>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</si>
  <si>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</si>
  <si>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</si>
  <si>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</si>
  <si>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</si>
  <si>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</si>
  <si>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</si>
  <si>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</si>
  <si>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徳島県牟岐町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</si>
  <si>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</si>
  <si>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</si>
  <si>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</si>
  <si>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</si>
  <si>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</si>
  <si>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</si>
  <si>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</si>
  <si>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</si>
  <si>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</si>
  <si>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</si>
  <si>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</si>
  <si>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</si>
  <si>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</si>
  <si>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</si>
  <si>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</si>
  <si>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</si>
  <si>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</si>
  <si>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</si>
  <si>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</si>
  <si>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</si>
  <si>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</si>
  <si>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後期高齢者医療広域連合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</si>
  <si>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</si>
  <si>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</si>
  <si>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</si>
  <si>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</si>
  <si>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</si>
  <si>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</si>
  <si>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</si>
  <si>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</si>
  <si>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</si>
  <si>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</si>
  <si>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</si>
  <si>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</si>
  <si>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</si>
  <si>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</si>
  <si>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</si>
  <si>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</si>
  <si>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</si>
  <si>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</si>
  <si>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</si>
  <si>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</si>
  <si>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</si>
  <si>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</si>
  <si>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</si>
  <si>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</si>
  <si>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</si>
  <si>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</si>
  <si>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</si>
  <si>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</si>
  <si>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</si>
  <si>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</si>
  <si>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</si>
  <si>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</si>
  <si>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</si>
  <si>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</si>
  <si>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</si>
  <si>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</si>
  <si>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</si>
  <si>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</si>
  <si>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</si>
  <si>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</si>
  <si>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</si>
  <si>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</si>
  <si>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</si>
  <si>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</si>
  <si>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</si>
  <si>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</si>
  <si>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</si>
  <si>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</si>
  <si>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</si>
  <si>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</si>
  <si>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</si>
  <si>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</si>
  <si>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</si>
  <si>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</si>
  <si>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</si>
  <si>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</si>
  <si>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</si>
  <si>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</si>
  <si>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</si>
  <si>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</si>
  <si>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</si>
  <si>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</si>
  <si>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</si>
  <si>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</si>
  <si>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</si>
  <si>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</si>
  <si>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</si>
  <si>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</si>
  <si>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</si>
  <si>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</si>
  <si>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</si>
  <si>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</si>
  <si>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</si>
  <si>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</si>
  <si>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</si>
  <si>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</si>
  <si>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</si>
  <si>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牟岐町簡易水道事業会計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</si>
  <si>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</si>
  <si>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</si>
  <si>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牟岐町介護保険特別会計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</si>
  <si>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</si>
  <si>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牟岐町後期高齢者医療特別会計</t>
    <phoneticPr fontId="5"/>
  </si>
  <si>
    <t>(Ｆ)</t>
    <phoneticPr fontId="5"/>
  </si>
  <si>
    <t>牟岐町国民健康保険特別会計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</si>
  <si>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</si>
  <si>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</si>
  <si>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</si>
  <si>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</si>
  <si>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</si>
  <si>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</si>
  <si>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</si>
  <si>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</si>
  <si>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</si>
  <si>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</si>
  <si>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</si>
  <si>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</si>
  <si>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</si>
  <si>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</si>
  <si>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</si>
  <si>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</si>
  <si>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</si>
  <si>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</si>
  <si>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</si>
  <si>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</si>
  <si>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</si>
  <si>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</si>
  <si>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</si>
  <si>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</si>
  <si>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</si>
  <si>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</si>
  <si>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</si>
  <si>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</si>
  <si>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</si>
  <si>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</si>
  <si>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</si>
  <si>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</si>
  <si>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</si>
  <si>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</si>
  <si>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</si>
  <si>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</si>
  <si>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</si>
  <si>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</si>
  <si>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</si>
  <si>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</si>
  <si>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</si>
  <si>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</si>
  <si>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</si>
  <si>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</si>
  <si>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</si>
  <si>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</si>
  <si>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</si>
  <si>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</si>
  <si>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</si>
  <si>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</si>
  <si>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</si>
  <si>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</si>
  <si>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</si>
  <si>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</si>
  <si>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</si>
  <si>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</si>
  <si>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</si>
  <si>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</si>
  <si>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</si>
  <si>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</si>
  <si>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</si>
  <si>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</si>
  <si>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</si>
  <si>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</si>
  <si>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</si>
  <si>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</si>
  <si>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</si>
  <si>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</si>
  <si>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</si>
  <si>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</si>
  <si>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</si>
  <si>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</si>
  <si>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</si>
  <si>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</si>
  <si>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</si>
  <si>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</si>
  <si>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</si>
  <si>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</si>
  <si>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</si>
  <si>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</si>
  <si>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</si>
  <si>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</si>
  <si>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</si>
  <si>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</si>
  <si>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0.99</t>
  </si>
  <si>
    <t>▲ 0.47</t>
  </si>
  <si>
    <t>一般会計</t>
  </si>
  <si>
    <t>牟岐町簡易水道事業会計</t>
  </si>
  <si>
    <t>牟岐町介護保険特別会計</t>
  </si>
  <si>
    <t>牟岐町国民健康保険特別会計</t>
  </si>
  <si>
    <t>牟岐町後期高齢者医療特別会計</t>
  </si>
  <si>
    <t>牟岐町青少年健全育成センター特別会計</t>
  </si>
  <si>
    <t>後期高齢者医療広域連合</t>
  </si>
  <si>
    <t>その他会計（赤字）</t>
  </si>
  <si>
    <t>その他会計（黒字）</t>
  </si>
  <si>
    <t>H25末</t>
    <phoneticPr fontId="5"/>
  </si>
  <si>
    <t>H26末</t>
    <phoneticPr fontId="5"/>
  </si>
  <si>
    <t>H27末</t>
    <phoneticPr fontId="5"/>
  </si>
  <si>
    <t>H28末</t>
    <phoneticPr fontId="5"/>
  </si>
  <si>
    <t>H29末</t>
    <phoneticPr fontId="5"/>
  </si>
  <si>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</si>
  <si>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</si>
  <si>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</si>
  <si>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</si>
  <si>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</si>
  <si>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</si>
  <si>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</si>
  <si>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</si>
  <si>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</si>
  <si>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t>
    <phoneticPr fontId="2"/>
  </si>
  <si>
    <t>-</t>
    <phoneticPr fontId="2"/>
  </si>
  <si>
    <t>-</t>
    <phoneticPr fontId="2"/>
  </si>
  <si>
    <t>-</t>
    <phoneticPr fontId="2"/>
  </si>
  <si>
    <t>ふるさと水と土の保全基金</t>
    <rPh sb="4" eb="5">
      <t>ミズ</t>
    </rPh>
    <rPh sb="6" eb="7">
      <t>ツチ</t>
    </rPh>
    <rPh sb="8" eb="10">
      <t>ホゼン</t>
    </rPh>
    <rPh sb="10" eb="12">
      <t>キキン</t>
    </rPh>
    <phoneticPr fontId="2"/>
  </si>
  <si>
    <t>ふるさと応援基金</t>
    <rPh sb="4" eb="6">
      <t>オウエン</t>
    </rPh>
    <rPh sb="6" eb="8">
      <t>キキン</t>
    </rPh>
    <phoneticPr fontId="2"/>
  </si>
  <si>
    <t>-</t>
    <phoneticPr fontId="2"/>
  </si>
  <si>
    <t>ふるさと創生基金</t>
    <rPh sb="4" eb="6">
      <t>ソウセイ</t>
    </rPh>
    <rPh sb="6" eb="8">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</si>
  <si>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</si>
  <si>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</si>
  <si>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</si>
  <si>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</si>
  <si>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公債費残高が以前高い状況にある。今後公債費の抑制に努める。</t>
    <rPh sb="0" eb="3">
      <t>コウサイヒ</t>
    </rPh>
    <rPh sb="3" eb="5">
      <t>ザンダカ</t>
    </rPh>
    <rPh sb="6" eb="8">
      <t>イゼン</t>
    </rPh>
    <rPh sb="8" eb="9">
      <t>タカ</t>
    </rPh>
    <rPh sb="10" eb="12">
      <t>ジョウキョウ</t>
    </rPh>
    <rPh sb="16" eb="18">
      <t>コンゴ</t>
    </rPh>
    <rPh sb="18" eb="21">
      <t>コウサイヒ</t>
    </rPh>
    <rPh sb="22" eb="24">
      <t>ヨクセイ</t>
    </rPh>
    <rPh sb="25" eb="2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</si>
  <si>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</si>
  <si>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</si>
  <si>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</si>
  <si>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</si>
  <si>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</si>
  <si>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</si>
  <si>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</si>
  <si>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将来負担比率は、類似団体と比べ基金が少ないことから、かなり上回っている。実質公債費比率は、大型事業が続いたため、今後も上昇する見込みである。</t>
    <rPh sb="0" eb="2">
      <t>ショウライ</t>
    </rPh>
    <rPh sb="2" eb="4">
      <t>フタン</t>
    </rPh>
    <rPh sb="4" eb="6">
      <t>ヒリツ</t>
    </rPh>
    <rPh sb="8" eb="10">
      <t>ルイジ</t>
    </rPh>
    <rPh sb="10" eb="12">
      <t>ダンタイ</t>
    </rPh>
    <rPh sb="13" eb="14">
      <t>クラ</t>
    </rPh>
    <rPh sb="15" eb="17">
      <t>キキン</t>
    </rPh>
    <rPh sb="18" eb="19">
      <t>スク</t>
    </rPh>
    <rPh sb="29" eb="31">
      <t>ウワマワ</t>
    </rPh>
    <rPh sb="36" eb="38">
      <t>ジッシツ</t>
    </rPh>
    <rPh sb="38" eb="41">
      <t>コウサイヒ</t>
    </rPh>
    <rPh sb="41" eb="43">
      <t>ヒリツ</t>
    </rPh>
    <rPh sb="45" eb="47">
      <t>オオガタ</t>
    </rPh>
    <rPh sb="47" eb="49">
      <t>ジギョウ</t>
    </rPh>
    <rPh sb="50" eb="51">
      <t>ツヅ</t>
    </rPh>
    <rPh sb="56" eb="58">
      <t>コンゴ</t>
    </rPh>
    <rPh sb="59" eb="61">
      <t>ジョウショウ</t>
    </rPh>
    <rPh sb="63" eb="65">
      <t>ミコ</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</si>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</sst>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DDE4-4D97-A1CC-7980CBB752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135273</c:v>
                </c:pt>
                <c:pt idx="1">
                  <c:v>107905</c:v>
                </c:pt>
                <c:pt idx="2">
                  <c:v>126506</c:v>
                </c:pt>
                <c:pt idx="3">
                  <c:v>73816</c:v>
                </c:pt>
                <c:pt idx="4">
                  <c:v>43483</c:v>
                </c:pt>
              </c:numCache>
            </c:numRef>
          </c:val>
          <c:smooth val="0"/>
          <c:extLst>
            <c:ext xmlns:c16="http://schemas.microsoft.com/office/drawing/2014/chart" uri="{C3380CC4-5D6E-409C-BE32-E72D297353CC}">
              <c16:uniqueId val="{00000001-DDE4-4D97-A1CC-7980CBB752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23.96</c:v>
                </c:pt>
                <c:pt idx="1">
                  <c:v>20.52</c:v>
                </c:pt>
                <c:pt idx="2">
                  <c:v>24.81</c:v>
                </c:pt>
                <c:pt idx="3">
                  <c:v>17.37</c:v>
                </c:pt>
                <c:pt idx="4">
                  <c:v>17.010000000000002</c:v>
                </c:pt>
              </c:numCache>
            </c:numRef>
          </c:val>
          <c:extLst>
            <c:ext xmlns:c16="http://schemas.microsoft.com/office/drawing/2014/chart" uri="{C3380CC4-5D6E-409C-BE32-E72D297353CC}">
              <c16:uniqueId val="{00000000-BCA8-4124-92CE-8D6ED31F5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35.97</c:v>
                </c:pt>
                <c:pt idx="1">
                  <c:v>43.68</c:v>
                </c:pt>
                <c:pt idx="2">
                  <c:v>43.61</c:v>
                </c:pt>
                <c:pt idx="3">
                  <c:v>51.04</c:v>
                </c:pt>
                <c:pt idx="4">
                  <c:v>51.37</c:v>
                </c:pt>
              </c:numCache>
            </c:numRef>
          </c:val>
          <c:extLst>
            <c:ext xmlns:c16="http://schemas.microsoft.com/office/drawing/2014/chart" uri="{C3380CC4-5D6E-409C-BE32-E72D297353CC}">
              <c16:uniqueId val="{00000001-BCA8-4124-92CE-8D6ED31F55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c:v>
                </c:pt>
                <c:pt idx="1">
                  <c:v>7.42</c:v>
                </c:pt>
                <c:pt idx="2">
                  <c:v>4.32</c:v>
                </c:pt>
                <c:pt idx="3">
                  <c:v>-0.99</c:v>
                </c:pt>
                <c:pt idx="4">
                  <c:v>-0.47</c:v>
                </c:pt>
              </c:numCache>
            </c:numRef>
          </c:val>
          <c:smooth val="0"/>
          <c:extLst>
            <c:ext xmlns:c16="http://schemas.microsoft.com/office/drawing/2014/chart" uri="{C3380CC4-5D6E-409C-BE32-E72D297353CC}">
              <c16:uniqueId val="{00000002-BCA8-4124-92CE-8D6ED31F55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12.44</c:v>
                </c:pt>
                <c:pt idx="2">
                  <c:v>#N/A</c:v>
                </c:pt>
                <c:pt idx="3">
                  <c:v>12.33</c:v>
                </c:pt>
                <c:pt idx="4">
                  <c:v>#N/A</c:v>
                </c:pt>
                <c:pt idx="5">
                  <c:v>11.96</c:v>
                </c:pt>
                <c:pt idx="6">
                  <c:v>0</c:v>
                </c:pt>
                <c:pt idx="7">
                  <c:v>0</c:v>
                </c:pt>
                <c:pt idx="8">
                  <c:v>0</c:v>
                </c:pt>
                <c:pt idx="9">
                  <c:v>0</c:v>
                </c:pt>
              </c:numCache>
            </c:numRef>
          </c:val>
          <c:extLst>
            <c:ext xmlns:c16="http://schemas.microsoft.com/office/drawing/2014/chart" uri="{C3380CC4-5D6E-409C-BE32-E72D297353CC}">
              <c16:uniqueId val="{00000000-48E1-47C2-B33C-6172489F2C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E1-47C2-B33C-6172489F2C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E1-47C2-B33C-6172489F2C1A}"/>
            </c:ext>
          </c:extLst>
        </c:ser>
        <c:ser>
          <c:idx val="3"/>
          <c:order val="3"/>
          <c:tx>
            <c:strRef>
              <c:f>データシート!$A$30</c:f>
              <c:strCache>
                <c:ptCount val="1"/>
                <c:pt idx="0">
                  <c:v>後期高齢者医療広域連合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E1-47C2-B33C-6172489F2C1A}"/>
            </c:ext>
          </c:extLst>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4-48E1-47C2-B33C-6172489F2C1A}"/>
            </c:ext>
          </c:extLst>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0.09</c:v>
                </c:pt>
                <c:pt idx="6">
                  <c:v>#N/A</c:v>
                </c:pt>
                <c:pt idx="7">
                  <c:v>0.08</c:v>
                </c:pt>
                <c:pt idx="8">
                  <c:v>#N/A</c:v>
                </c:pt>
                <c:pt idx="9">
                  <c:v>0.06</c:v>
                </c:pt>
              </c:numCache>
            </c:numRef>
          </c:val>
          <c:extLst>
            <c:ext xmlns:c16="http://schemas.microsoft.com/office/drawing/2014/chart" uri="{C3380CC4-5D6E-409C-BE32-E72D297353CC}">
              <c16:uniqueId val="{00000005-48E1-47C2-B33C-6172489F2C1A}"/>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2.46</c:v>
                </c:pt>
                <c:pt idx="2">
                  <c:v>#N/A</c:v>
                </c:pt>
                <c:pt idx="3">
                  <c:v>0.91</c:v>
                </c:pt>
                <c:pt idx="4">
                  <c:v>#N/A</c:v>
                </c:pt>
                <c:pt idx="5">
                  <c:v>0.1</c:v>
                </c:pt>
                <c:pt idx="6">
                  <c:v>#N/A</c:v>
                </c:pt>
                <c:pt idx="7">
                  <c:v>1.93</c:v>
                </c:pt>
                <c:pt idx="8">
                  <c:v>#N/A</c:v>
                </c:pt>
                <c:pt idx="9">
                  <c:v>1.68</c:v>
                </c:pt>
              </c:numCache>
            </c:numRef>
          </c:val>
          <c:extLst>
            <c:ext xmlns:c16="http://schemas.microsoft.com/office/drawing/2014/chart" uri="{C3380CC4-5D6E-409C-BE32-E72D297353CC}">
              <c16:uniqueId val="{00000006-48E1-47C2-B33C-6172489F2C1A}"/>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2.81</c:v>
                </c:pt>
                <c:pt idx="2">
                  <c:v>#N/A</c:v>
                </c:pt>
                <c:pt idx="3">
                  <c:v>3.26</c:v>
                </c:pt>
                <c:pt idx="4">
                  <c:v>#N/A</c:v>
                </c:pt>
                <c:pt idx="5">
                  <c:v>3.69</c:v>
                </c:pt>
                <c:pt idx="6">
                  <c:v>#N/A</c:v>
                </c:pt>
                <c:pt idx="7">
                  <c:v>3.19</c:v>
                </c:pt>
                <c:pt idx="8">
                  <c:v>#N/A</c:v>
                </c:pt>
                <c:pt idx="9">
                  <c:v>3.8</c:v>
                </c:pt>
              </c:numCache>
            </c:numRef>
          </c:val>
          <c:extLst>
            <c:ext xmlns:c16="http://schemas.microsoft.com/office/drawing/2014/chart" uri="{C3380CC4-5D6E-409C-BE32-E72D297353CC}">
              <c16:uniqueId val="{00000007-48E1-47C2-B33C-6172489F2C1A}"/>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11.84</c:v>
                </c:pt>
                <c:pt idx="8">
                  <c:v>#N/A</c:v>
                </c:pt>
                <c:pt idx="9">
                  <c:v>11.78</c:v>
                </c:pt>
              </c:numCache>
            </c:numRef>
          </c:val>
          <c:extLst>
            <c:ext xmlns:c16="http://schemas.microsoft.com/office/drawing/2014/chart" uri="{C3380CC4-5D6E-409C-BE32-E72D297353CC}">
              <c16:uniqueId val="{00000008-48E1-47C2-B33C-6172489F2C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23.91</c:v>
                </c:pt>
                <c:pt idx="2">
                  <c:v>#N/A</c:v>
                </c:pt>
                <c:pt idx="3">
                  <c:v>20.48</c:v>
                </c:pt>
                <c:pt idx="4">
                  <c:v>#N/A</c:v>
                </c:pt>
                <c:pt idx="5">
                  <c:v>24.79</c:v>
                </c:pt>
                <c:pt idx="6">
                  <c:v>#N/A</c:v>
                </c:pt>
                <c:pt idx="7">
                  <c:v>17.36</c:v>
                </c:pt>
                <c:pt idx="8">
                  <c:v>#N/A</c:v>
                </c:pt>
                <c:pt idx="9">
                  <c:v>17</c:v>
                </c:pt>
              </c:numCache>
            </c:numRef>
          </c:val>
          <c:extLst>
            <c:ext xmlns:c16="http://schemas.microsoft.com/office/drawing/2014/chart" uri="{C3380CC4-5D6E-409C-BE32-E72D297353CC}">
              <c16:uniqueId val="{00000009-48E1-47C2-B33C-6172489F2C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339</c:v>
                </c:pt>
                <c:pt idx="5">
                  <c:v>340</c:v>
                </c:pt>
                <c:pt idx="8">
                  <c:v>377</c:v>
                </c:pt>
                <c:pt idx="11">
                  <c:v>378</c:v>
                </c:pt>
                <c:pt idx="14">
                  <c:v>366</c:v>
                </c:pt>
              </c:numCache>
            </c:numRef>
          </c:val>
          <c:extLst>
            <c:ext xmlns:c16="http://schemas.microsoft.com/office/drawing/2014/chart" uri="{C3380CC4-5D6E-409C-BE32-E72D297353CC}">
              <c16:uniqueId val="{00000000-2FAB-48EE-8EF1-E20850CC38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AB-48EE-8EF1-E20850CC38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AB-48EE-8EF1-E20850CC38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21</c:v>
                </c:pt>
                <c:pt idx="6">
                  <c:v>18</c:v>
                </c:pt>
                <c:pt idx="9">
                  <c:v>17</c:v>
                </c:pt>
                <c:pt idx="12">
                  <c:v>15</c:v>
                </c:pt>
              </c:numCache>
            </c:numRef>
          </c:val>
          <c:extLst>
            <c:ext xmlns:c16="http://schemas.microsoft.com/office/drawing/2014/chart" uri="{C3380CC4-5D6E-409C-BE32-E72D297353CC}">
              <c16:uniqueId val="{00000003-2FAB-48EE-8EF1-E20850CC38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c:v>
                </c:pt>
                <c:pt idx="3">
                  <c:v>17</c:v>
                </c:pt>
                <c:pt idx="6">
                  <c:v>15</c:v>
                </c:pt>
                <c:pt idx="9">
                  <c:v>13</c:v>
                </c:pt>
                <c:pt idx="12">
                  <c:v>12</c:v>
                </c:pt>
              </c:numCache>
            </c:numRef>
          </c:val>
          <c:extLst>
            <c:ext xmlns:c16="http://schemas.microsoft.com/office/drawing/2014/chart" uri="{C3380CC4-5D6E-409C-BE32-E72D297353CC}">
              <c16:uniqueId val="{00000004-2FAB-48EE-8EF1-E20850CC38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AB-48EE-8EF1-E20850CC38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AB-48EE-8EF1-E20850CC38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404</c:v>
                </c:pt>
                <c:pt idx="3">
                  <c:v>407</c:v>
                </c:pt>
                <c:pt idx="6">
                  <c:v>471</c:v>
                </c:pt>
                <c:pt idx="9">
                  <c:v>485</c:v>
                </c:pt>
                <c:pt idx="12">
                  <c:v>479</c:v>
                </c:pt>
              </c:numCache>
            </c:numRef>
          </c:val>
          <c:extLst>
            <c:ext xmlns:c16="http://schemas.microsoft.com/office/drawing/2014/chart" uri="{C3380CC4-5D6E-409C-BE32-E72D297353CC}">
              <c16:uniqueId val="{00000007-2FAB-48EE-8EF1-E20850CC38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106</c:v>
                </c:pt>
                <c:pt idx="2">
                  <c:v>#N/A</c:v>
                </c:pt>
                <c:pt idx="3">
                  <c:v>#N/A</c:v>
                </c:pt>
                <c:pt idx="4">
                  <c:v>105</c:v>
                </c:pt>
                <c:pt idx="5">
                  <c:v>#N/A</c:v>
                </c:pt>
                <c:pt idx="6">
                  <c:v>#N/A</c:v>
                </c:pt>
                <c:pt idx="7">
                  <c:v>127</c:v>
                </c:pt>
                <c:pt idx="8">
                  <c:v>#N/A</c:v>
                </c:pt>
                <c:pt idx="9">
                  <c:v>#N/A</c:v>
                </c:pt>
                <c:pt idx="10">
                  <c:v>137</c:v>
                </c:pt>
                <c:pt idx="11">
                  <c:v>#N/A</c:v>
                </c:pt>
                <c:pt idx="12">
                  <c:v>#N/A</c:v>
                </c:pt>
                <c:pt idx="13">
                  <c:v>140</c:v>
                </c:pt>
                <c:pt idx="14">
                  <c:v>#N/A</c:v>
                </c:pt>
              </c:numCache>
            </c:numRef>
          </c:val>
          <c:smooth val="0"/>
          <c:extLst>
            <c:ext xmlns:c16="http://schemas.microsoft.com/office/drawing/2014/chart" uri="{C3380CC4-5D6E-409C-BE32-E72D297353CC}">
              <c16:uniqueId val="{00000008-2FAB-48EE-8EF1-E20850CC38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3277</c:v>
                </c:pt>
                <c:pt idx="5">
                  <c:v>3176</c:v>
                </c:pt>
                <c:pt idx="8">
                  <c:v>3087</c:v>
                </c:pt>
                <c:pt idx="11">
                  <c:v>2939</c:v>
                </c:pt>
                <c:pt idx="14">
                  <c:v>2664</c:v>
                </c:pt>
              </c:numCache>
            </c:numRef>
          </c:val>
          <c:extLst>
            <c:ext xmlns:c16="http://schemas.microsoft.com/office/drawing/2014/chart" uri="{C3380CC4-5D6E-409C-BE32-E72D297353CC}">
              <c16:uniqueId val="{00000000-8563-4811-9D95-68E7A3F628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c:v>
                </c:pt>
                <c:pt idx="5">
                  <c:v>77</c:v>
                </c:pt>
                <c:pt idx="8">
                  <c:v>66</c:v>
                </c:pt>
                <c:pt idx="11">
                  <c:v>58</c:v>
                </c:pt>
                <c:pt idx="14">
                  <c:v>49</c:v>
                </c:pt>
              </c:numCache>
            </c:numRef>
          </c:val>
          <c:extLst>
            <c:ext xmlns:c16="http://schemas.microsoft.com/office/drawing/2014/chart" uri="{C3380CC4-5D6E-409C-BE32-E72D297353CC}">
              <c16:uniqueId val="{00000001-8563-4811-9D95-68E7A3F628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863</c:v>
                </c:pt>
                <c:pt idx="5">
                  <c:v>1062</c:v>
                </c:pt>
                <c:pt idx="8">
                  <c:v>1062</c:v>
                </c:pt>
                <c:pt idx="11">
                  <c:v>1265</c:v>
                </c:pt>
                <c:pt idx="14">
                  <c:v>1284</c:v>
                </c:pt>
              </c:numCache>
            </c:numRef>
          </c:val>
          <c:extLst>
            <c:ext xmlns:c16="http://schemas.microsoft.com/office/drawing/2014/chart" uri="{C3380CC4-5D6E-409C-BE32-E72D297353CC}">
              <c16:uniqueId val="{00000002-8563-4811-9D95-68E7A3F628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63-4811-9D95-68E7A3F628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63-4811-9D95-68E7A3F628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63-4811-9D95-68E7A3F628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627</c:v>
                </c:pt>
                <c:pt idx="3">
                  <c:v>624</c:v>
                </c:pt>
                <c:pt idx="6">
                  <c:v>599</c:v>
                </c:pt>
                <c:pt idx="9">
                  <c:v>580</c:v>
                </c:pt>
                <c:pt idx="12">
                  <c:v>538</c:v>
                </c:pt>
              </c:numCache>
            </c:numRef>
          </c:val>
          <c:extLst>
            <c:ext xmlns:c16="http://schemas.microsoft.com/office/drawing/2014/chart" uri="{C3380CC4-5D6E-409C-BE32-E72D297353CC}">
              <c16:uniqueId val="{00000006-8563-4811-9D95-68E7A3F628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c:v>
                </c:pt>
                <c:pt idx="3">
                  <c:v>78</c:v>
                </c:pt>
                <c:pt idx="6">
                  <c:v>71</c:v>
                </c:pt>
                <c:pt idx="9">
                  <c:v>48</c:v>
                </c:pt>
                <c:pt idx="12">
                  <c:v>29</c:v>
                </c:pt>
              </c:numCache>
            </c:numRef>
          </c:val>
          <c:extLst>
            <c:ext xmlns:c16="http://schemas.microsoft.com/office/drawing/2014/chart" uri="{C3380CC4-5D6E-409C-BE32-E72D297353CC}">
              <c16:uniqueId val="{00000007-8563-4811-9D95-68E7A3F628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174</c:v>
                </c:pt>
                <c:pt idx="3">
                  <c:v>155</c:v>
                </c:pt>
                <c:pt idx="6">
                  <c:v>138</c:v>
                </c:pt>
                <c:pt idx="9">
                  <c:v>177</c:v>
                </c:pt>
                <c:pt idx="12">
                  <c:v>145</c:v>
                </c:pt>
              </c:numCache>
            </c:numRef>
          </c:val>
          <c:extLst>
            <c:ext xmlns:c16="http://schemas.microsoft.com/office/drawing/2014/chart" uri="{C3380CC4-5D6E-409C-BE32-E72D297353CC}">
              <c16:uniqueId val="{00000008-8563-4811-9D95-68E7A3F628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563-4811-9D95-68E7A3F628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4639</c:v>
                </c:pt>
                <c:pt idx="3">
                  <c:v>4631</c:v>
                </c:pt>
                <c:pt idx="6">
                  <c:v>4656</c:v>
                </c:pt>
                <c:pt idx="9">
                  <c:v>4543</c:v>
                </c:pt>
                <c:pt idx="12">
                  <c:v>4350</c:v>
                </c:pt>
              </c:numCache>
            </c:numRef>
          </c:val>
          <c:extLst>
            <c:ext xmlns:c16="http://schemas.microsoft.com/office/drawing/2014/chart" uri="{C3380CC4-5D6E-409C-BE32-E72D297353CC}">
              <c16:uniqueId val="{0000000A-8563-4811-9D95-68E7A3F628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1276</c:v>
                </c:pt>
                <c:pt idx="2">
                  <c:v>#N/A</c:v>
                </c:pt>
                <c:pt idx="3">
                  <c:v>#N/A</c:v>
                </c:pt>
                <c:pt idx="4">
                  <c:v>1172</c:v>
                </c:pt>
                <c:pt idx="5">
                  <c:v>#N/A</c:v>
                </c:pt>
                <c:pt idx="6">
                  <c:v>#N/A</c:v>
                </c:pt>
                <c:pt idx="7">
                  <c:v>1249</c:v>
                </c:pt>
                <c:pt idx="8">
                  <c:v>#N/A</c:v>
                </c:pt>
                <c:pt idx="9">
                  <c:v>#N/A</c:v>
                </c:pt>
                <c:pt idx="10">
                  <c:v>1086</c:v>
                </c:pt>
                <c:pt idx="11">
                  <c:v>#N/A</c:v>
                </c:pt>
                <c:pt idx="12">
                  <c:v>#N/A</c:v>
                </c:pt>
                <c:pt idx="13">
                  <c:v>1065</c:v>
                </c:pt>
                <c:pt idx="14">
                  <c:v>#N/A</c:v>
                </c:pt>
              </c:numCache>
            </c:numRef>
          </c:val>
          <c:smooth val="0"/>
          <c:extLst>
            <c:ext xmlns:c16="http://schemas.microsoft.com/office/drawing/2014/chart" uri="{C3380CC4-5D6E-409C-BE32-E72D297353CC}">
              <c16:uniqueId val="{0000000B-8563-4811-9D95-68E7A3F628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910</c:v>
                </c:pt>
                <c:pt idx="1">
                  <c:v>1050</c:v>
                </c:pt>
                <c:pt idx="2">
                  <c:v>1050</c:v>
                </c:pt>
              </c:numCache>
            </c:numRef>
          </c:val>
          <c:extLst>
            <c:ext xmlns:c16="http://schemas.microsoft.com/office/drawing/2014/chart" uri="{C3380CC4-5D6E-409C-BE32-E72D297353CC}">
              <c16:uniqueId val="{00000000-CA50-47F8-8AF8-6FE8A3B464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142</c:v>
                </c:pt>
                <c:pt idx="1">
                  <c:v>202</c:v>
                </c:pt>
                <c:pt idx="2">
                  <c:v>202</c:v>
                </c:pt>
              </c:numCache>
            </c:numRef>
          </c:val>
          <c:extLst>
            <c:ext xmlns:c16="http://schemas.microsoft.com/office/drawing/2014/chart" uri="{C3380CC4-5D6E-409C-BE32-E72D297353CC}">
              <c16:uniqueId val="{00000001-CA50-47F8-8AF8-6FE8A3B464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c:v>
                </c:pt>
                <c:pt idx="1">
                  <c:v>9</c:v>
                </c:pt>
                <c:pt idx="2">
                  <c:v>8</c:v>
                </c:pt>
              </c:numCache>
            </c:numRef>
          </c:val>
          <c:extLst>
            <c:ext xmlns:c16="http://schemas.microsoft.com/office/drawing/2014/chart" uri="{C3380CC4-5D6E-409C-BE32-E72D297353CC}">
              <c16:uniqueId val="{00000002-CA50-47F8-8AF8-6FE8A3B464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{CA826F7A-E1E8-40EC-B8B6-B7CBBBAA1710}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5C-4BBE-A395-46A65B9E2A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{499586FA-D9F2-4AF8-A826-03E93C1BD8CE}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5C-4BBE-A395-46A65B9E2A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{45D2250A-C26D-4687-9024-D54EE23203C0}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5C-4BBE-A395-46A65B9E2A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{FF61D33A-357A-473D-B829-B191BC029626}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5C-4BBE-A395-46A65B9E2A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{05B0A7AA-D709-44E8-9C83-8B0CD88557AA}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5C-4BBE-A395-46A65B9E2A4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{B343428A-E9E9-4B28-A775-79F47D2DD2F7}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5C-4BBE-A395-46A65B9E2A4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{C05537CF-37DE-4CCA-B531-AF7664256C50}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5C-4BBE-A395-46A65B9E2A4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{B7BEBD99-707A-4E97-8F36-1C311FA9044C}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5C-4BBE-A395-46A65B9E2A4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{8B69659D-81F0-4ACA-AAEE-EE073DA3AAC6}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5C-4BBE-A395-46A65B9E2A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60.9</c:v>
                </c:pt>
                <c:pt idx="16">
                  <c:v>62.1</c:v>
                </c:pt>
                <c:pt idx="24">
                  <c:v>63.9</c:v>
                </c:pt>
                <c:pt idx="32">
                  <c:v>65.900000000000006</c:v>
                </c:pt>
              </c:numCache>
            </c:numRef>
          </c:xVal>
          <c:yVal>
            <c:numRef>
              <c:f>公会計指標分析・財政指標組合せ分析表!$BP$51:$DC$51</c:f>
              <c:numCache>
                <c:formatCode>#,##0.0;"▲ "#,##0.0</c:formatCode>
                <c:ptCount val="40"/>
                <c:pt idx="8">
                  <c:v>66.8</c:v>
                </c:pt>
                <c:pt idx="16">
                  <c:v>72.5</c:v>
                </c:pt>
                <c:pt idx="24">
                  <c:v>64.2</c:v>
                </c:pt>
                <c:pt idx="32">
                  <c:v>63</c:v>
                </c:pt>
              </c:numCache>
            </c:numRef>
          </c:yVal>
          <c:smooth val="0"/>
          <c:extLst>
            <c:ext xmlns:c16="http://schemas.microsoft.com/office/drawing/2014/chart" uri="{C3380CC4-5D6E-409C-BE32-E72D297353CC}">
              <c16:uniqueId val="{00000009-6B5C-4BBE-A395-46A65B9E2A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{A7C6CC5B-DB2A-46D1-9A5F-A998D0164DC2}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5C-4BBE-A395-46A65B9E2A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{9645DACE-9988-48E5-A8A3-22111729C5FE}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5C-4BBE-A395-46A65B9E2A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{78990C65-D6C0-4C38-A22A-E14B5A7A721D}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5C-4BBE-A395-46A65B9E2A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{42505F20-DA08-4AB5-9D11-B6F05AD3FEA8}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5C-4BBE-A395-46A65B9E2A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{3C682332-6345-46AE-968D-285CF6E9047D}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5C-4BBE-A395-46A65B9E2A4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{2D90AC1E-B93A-49D7-8A80-2CD1ACC665CB}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5C-4BBE-A395-46A65B9E2A4D}"/>
                </c:ext>
              </c:extLst>
            </c:dLbl>
            <c:dLbl>
              <c:idx val="16"/>
              <c:layout>
                <c:manualLayout>
                  <c:x val="-3.318342005549014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{1AC6BA10-3F9F-4DEC-8AE5-626D8BF6EEBD}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5C-4BBE-A395-46A65B9E2A4D}"/>
                </c:ext>
              </c:extLst>
            </c:dLbl>
            <c:dLbl>
              <c:idx val="24"/>
              <c:layout>
                <c:manualLayout>
                  <c:x val="-3.110698088365446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{4471841C-8E65-4F71-85A9-DBA30969B9C9}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5C-4BBE-A395-46A65B9E2A4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{8B0EA883-5CC4-4A93-9B05-445E5A9E76D3}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5C-4BBE-A395-46A65B9E2A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B5C-4BBE-A395-46A65B9E2A4D}"/>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{0B977624-0A2D-4F5F-B045-9DB191FC344B}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FE7-4FAA-AE06-88AF56D1B9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{0172D6BB-0366-40C1-B4AC-23D210893371}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E7-4FAA-AE06-88AF56D1B9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{6000DA46-69A8-4A7B-909D-84CB21B77300}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E7-4FAA-AE06-88AF56D1B9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{68763887-7102-4EFA-84E1-A08C90F26945}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E7-4FAA-AE06-88AF56D1B9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{EF51F9F5-13C0-4862-9B96-337B6BF0FB8F}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E7-4FAA-AE06-88AF56D1B9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{CF75DAE2-F203-4343-A22C-409610A6D45B}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FE7-4FAA-AE06-88AF56D1B9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{9615B24C-7223-48E8-BC9B-BC4FCD5A44FF}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FE7-4FAA-AE06-88AF56D1B9B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{6C7677D6-1137-4636-A8D0-24BDAB1491BB}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FE7-4FAA-AE06-88AF56D1B9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{00A406E2-7B6B-4F66-9054-FABCB648E425}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FE7-4FAA-AE06-88AF56D1B9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6.3</c:v>
                </c:pt>
                <c:pt idx="16">
                  <c:v>6.5</c:v>
                </c:pt>
                <c:pt idx="24">
                  <c:v>7.1</c:v>
                </c:pt>
                <c:pt idx="32">
                  <c:v>7.9</c:v>
                </c:pt>
              </c:numCache>
            </c:numRef>
          </c:xVal>
          <c:yVal>
            <c:numRef>
              <c:f>公会計指標分析・財政指標組合せ分析表!$BP$73:$DC$73</c:f>
              <c:numCache>
                <c:formatCode>#,##0.0;"▲ "#,##0.0</c:formatCode>
                <c:ptCount val="40"/>
                <c:pt idx="0">
                  <c:v>77.599999999999994</c:v>
                </c:pt>
                <c:pt idx="8">
                  <c:v>66.8</c:v>
                </c:pt>
                <c:pt idx="16">
                  <c:v>72.5</c:v>
                </c:pt>
                <c:pt idx="24">
                  <c:v>64.2</c:v>
                </c:pt>
                <c:pt idx="32">
                  <c:v>63</c:v>
                </c:pt>
              </c:numCache>
            </c:numRef>
          </c:yVal>
          <c:smooth val="0"/>
          <c:extLst>
            <c:ext xmlns:c16="http://schemas.microsoft.com/office/drawing/2014/chart" uri="{C3380CC4-5D6E-409C-BE32-E72D297353CC}">
              <c16:uniqueId val="{00000009-7FE7-4FAA-AE06-88AF56D1B9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{E5CEFF7A-F7E5-4F91-AE89-74525C410724}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FE7-4FAA-AE06-88AF56D1B9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{D03E171E-0AFA-4BAF-882F-6BCEF6878E86}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E7-4FAA-AE06-88AF56D1B9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{18E854F9-75E0-4B90-9E69-4014FB947F81}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E7-4FAA-AE06-88AF56D1B9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{8AD95F13-7A82-4526-9C91-6AD30F7FC94C}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E7-4FAA-AE06-88AF56D1B9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{C34A879D-6A71-4B9F-AC48-27C34D3352F6}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E7-4FAA-AE06-88AF56D1B9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{C44E734D-AA1E-461B-BE5E-6D5FE198C1D8}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FE7-4FAA-AE06-88AF56D1B9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{7D55F930-355B-4A53-A963-4B9DAD32E97C}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FE7-4FAA-AE06-88AF56D1B9B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{2E692CD3-6DFE-4302-929A-63F0584F223E}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FE7-4FAA-AE06-88AF56D1B9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{B9954DB8-FC63-4398-8AFE-7CA0DA61BF47}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FE7-4FAA-AE06-88AF56D1B9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E7-4FAA-AE06-88AF56D1B9B6}"/>
            </c:ext>
          </c:extLst>
        </c:ser>
        <c:dLbls>
          <c:showLegendKey val="0"/>
          <c:showVal val="1"/>
          <c:showCatName val="0"/>
          <c:showSerName val="0"/>
          <c:showPercent val="0"/>
          <c:showBubbleSize val="0"/>
        </c:dLbls>
        <c:axId val="84219776"/>
        <c:axId val="84234240"/>
      </c:scatterChart>
      <c:valAx>
        <c:axId val="84219776"/>
        <c:scaling>
          <c:orientation val="minMax"/>
          <c:max val="8.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１９年度から情報化基盤整備事業、学校統合建設事業、保育園建設事業、病院用地造成事業など大規模事業が続いており、今後についても庁舎移転事業や防災情報システム整備事業も控えている状況で、元利償還金はかなり増える予定であり厳しい状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一般会計の地方債残高は、大規模事業</a:t>
          </a:r>
          <a:r>
            <a:rPr lang="ja-JP" altLang="en-US" sz="1100" b="0" i="0" baseline="0">
              <a:solidFill>
                <a:schemeClr val="dk1"/>
              </a:solidFill>
              <a:effectLst/>
              <a:latin typeface="+mn-lt"/>
              <a:ea typeface="+mn-ea"/>
              <a:cs typeface="+mn-cs"/>
            </a:rPr>
            <a:t>の連続で、平成１８年度３，４２４百万円であったのが、平成２８年度には４，６５６百万円と１，２３２百万円増加した。今後はそれらの償還が終わり、減少が見込まれるものの、防災情報システム整備事業や庁舎移転なども控えており厳しい状況に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また、基金についても、</a:t>
          </a:r>
          <a:r>
            <a:rPr lang="ja-JP" altLang="en-US" sz="1100" b="0" i="0" baseline="0">
              <a:solidFill>
                <a:schemeClr val="dk1"/>
              </a:solidFill>
              <a:effectLst/>
              <a:latin typeface="+mn-lt"/>
              <a:ea typeface="+mn-ea"/>
              <a:cs typeface="+mn-cs"/>
            </a:rPr>
            <a:t>大型事業の経費や</a:t>
          </a:r>
          <a:r>
            <a:rPr lang="ja-JP" altLang="ja-JP" sz="1100" b="0" i="0" baseline="0">
              <a:solidFill>
                <a:schemeClr val="dk1"/>
              </a:solidFill>
              <a:effectLst/>
              <a:latin typeface="+mn-lt"/>
              <a:ea typeface="+mn-ea"/>
              <a:cs typeface="+mn-cs"/>
            </a:rPr>
            <a:t>公債費への充当が見込まれ</a:t>
          </a:r>
          <a:r>
            <a:rPr lang="ja-JP" altLang="en-US" sz="1100" b="0" i="0" baseline="0">
              <a:solidFill>
                <a:schemeClr val="dk1"/>
              </a:solidFill>
              <a:effectLst/>
              <a:latin typeface="+mn-lt"/>
              <a:ea typeface="+mn-ea"/>
              <a:cs typeface="+mn-cs"/>
            </a:rPr>
            <a:t>減少が懸念される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今後とも事業の取捨選択をするなど、公債費の抑制が必要である。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その他特定目的基金の減により全体として微減。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今後は減債基金を取り崩していく予定。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ふるさと応援基金については、ふるさと納税時に選んでいただいた、防災や教育等の事業に充当する予定。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創生基金、地域福祉基金を取り崩したため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少額の基金については整理する予定。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56556577566</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毎年財源確保の為取り崩しては積み戻しを繰り返している状況。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昨年度の基金額を維持。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今後取り崩しながら、償還金返還に努める。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4,117
56.62
3,272,943
2,913,139
347,772
2,044,360
4,350,471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年度時点で</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65.9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％となっており、年々上昇傾向にあることがわかります。平成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 </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年度は新しい建物の建設等大きな工事もなく、老朽化が進んだため上昇しております。</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将来に向けて、老朽化した施設について、長寿命化、複合化、廃止等を着実に進めていく必要があります。</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79" name="楕円 78"/>
        <xdr:cNvSpPr/>
      </xdr:nvSpPr>
      <xdr:spPr>
        <a:xfrm>
          <a:off x="47117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0" name="有形固定資産減価償却率該当値テキスト"/>
        <xdr:cNvSpPr txBox="1"/>
      </xdr:nvSpPr>
      <xdr:spPr>
        <a:xfrm>
          <a:off x="4813300"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1" name="楕円 80"/>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76623</xdr:rowOff>
    </xdr:from>
    <xdr:to>
      <xdr:col>23</xdr:col>
      <xdr:colOff>85725</xdr:colOff>
      <xdr:row>29</xdr:row>
      <xdr:rowOff>148590</xdr:rowOff>
    </xdr:to>
    <xdr:cxnSp macro="">
      <xdr:nvCxnSpPr>
        <xdr:cNvPr id="82" name="直線コネクタ 81"/>
        <xdr:cNvCxnSpPr/>
      </xdr:nvCxnSpPr>
      <xdr:spPr>
        <a:xfrm flipV="1">
          <a:off x="4051300" y="582019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3" name="楕円 82"/>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41910</xdr:rowOff>
    </xdr:to>
    <xdr:cxnSp macro="">
      <xdr:nvCxnSpPr>
        <xdr:cNvPr id="84" name="直線コネクタ 83"/>
        <xdr:cNvCxnSpPr/>
      </xdr:nvCxnSpPr>
      <xdr:spPr>
        <a:xfrm flipV="1">
          <a:off x="3289300" y="589216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5" name="楕円 84"/>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85090</xdr:rowOff>
    </xdr:to>
    <xdr:cxnSp macro="">
      <xdr:nvCxnSpPr>
        <xdr:cNvPr id="86" name="直線コネクタ 85"/>
        <xdr:cNvCxnSpPr/>
      </xdr:nvCxnSpPr>
      <xdr:spPr>
        <a:xfrm flipV="1">
          <a:off x="2527300" y="595693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89" name="n_3aveValue有形固定資産減価償却率"/>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90" name="n_1mainValue有形固定資産減価償却率"/>
        <xdr:cNvSpPr txBox="1"/>
      </xdr:nvSpPr>
      <xdr:spPr>
        <a:xfrm>
          <a:off x="383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1" name="n_2main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2" name="n_3mainValue有形固定資産減価償却率"/>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公債費残高が高く、基金残高が少なくなっており、将来負担額は多くなっていることと、税収の減少等により歳入の経常一般財源等が少なくなってきており、類似団体と比べ</a:t>
          </a:r>
          <a:r>
            <a:rPr kumimoji="1" lang="en-US" altLang="ja-JP" sz="1100">
              <a:latin typeface="ＭＳ Ｐゴシック" panose="020B0600070205080204" pitchFamily="50" charset="-128"/>
              <a:ea typeface="ＭＳ Ｐゴシック" panose="020B0600070205080204" pitchFamily="50" charset="-128"/>
            </a:rPr>
            <a:t>309.2</a:t>
          </a:r>
          <a:r>
            <a:rPr kumimoji="1" lang="ja-JP" altLang="en-US" sz="1100">
              <a:latin typeface="ＭＳ Ｐゴシック" panose="020B0600070205080204" pitchFamily="50" charset="-128"/>
              <a:ea typeface="ＭＳ Ｐゴシック" panose="020B0600070205080204" pitchFamily="50" charset="-128"/>
            </a:rPr>
            <a:t>％高くなっている。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98749</xdr:rowOff>
    </xdr:from>
    <xdr:to>
      <xdr:col>76</xdr:col>
      <xdr:colOff>73025</xdr:colOff>
      <xdr:row>30</xdr:row>
      <xdr:rowOff>28899</xdr:rowOff>
    </xdr:to>
    <xdr:sp macro="" textlink="">
      <xdr:nvSpPr>
        <xdr:cNvPr id="134" name="楕円 133"/>
        <xdr:cNvSpPr/>
      </xdr:nvSpPr>
      <xdr:spPr>
        <a:xfrm>
          <a:off x="14744700" y="58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121626</xdr:rowOff>
    </xdr:from>
    <xdr:ext cx="469744" cy="259045"/>
    <xdr:sp macro="" textlink="">
      <xdr:nvSpPr>
        <xdr:cNvPr id="135" name="債務償還比率該当値テキスト"/>
        <xdr:cNvSpPr txBox="1"/>
      </xdr:nvSpPr>
      <xdr:spPr>
        <a:xfrm>
          <a:off x="14846300" y="569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123938</xdr:rowOff>
    </xdr:from>
    <xdr:to>
      <xdr:col>72</xdr:col>
      <xdr:colOff>123825</xdr:colOff>
      <xdr:row>30</xdr:row>
      <xdr:rowOff>54088</xdr:rowOff>
    </xdr:to>
    <xdr:sp macro="" textlink="">
      <xdr:nvSpPr>
        <xdr:cNvPr id="136" name="楕円 135"/>
        <xdr:cNvSpPr/>
      </xdr:nvSpPr>
      <xdr:spPr>
        <a:xfrm>
          <a:off x="14033500" y="58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149549</xdr:rowOff>
    </xdr:from>
    <xdr:to>
      <xdr:col>76</xdr:col>
      <xdr:colOff>22225</xdr:colOff>
      <xdr:row>30</xdr:row>
      <xdr:rowOff>3288</xdr:rowOff>
    </xdr:to>
    <xdr:cxnSp macro="">
      <xdr:nvCxnSpPr>
        <xdr:cNvPr id="137" name="直線コネクタ 136"/>
        <xdr:cNvCxnSpPr/>
      </xdr:nvCxnSpPr>
      <xdr:spPr>
        <a:xfrm flipV="1">
          <a:off x="14084300" y="5893124"/>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70615</xdr:rowOff>
    </xdr:from>
    <xdr:ext cx="469744" cy="259045"/>
    <xdr:sp macro="" textlink="">
      <xdr:nvSpPr>
        <xdr:cNvPr id="139" name="n_1mainValue債務償還比率"/>
        <xdr:cNvSpPr txBox="1"/>
      </xdr:nvSpPr>
      <xdr:spPr>
        <a:xfrm>
          <a:off x="13836727" y="564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4,117
56.62
3,272,943
2,913,139
347,772
2,044,360
4,350,471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xdr:rowOff>
    </xdr:from>
    <xdr:to>
      <xdr:col>24</xdr:col>
      <xdr:colOff>114300</xdr:colOff>
      <xdr:row>38</xdr:row>
      <xdr:rowOff>117856</xdr:rowOff>
    </xdr:to>
    <xdr:sp macro="" textlink="">
      <xdr:nvSpPr>
        <xdr:cNvPr id="69" name="楕円 68"/>
        <xdr:cNvSpPr/>
      </xdr:nvSpPr>
      <xdr:spPr>
        <a:xfrm>
          <a:off x="4584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39133</xdr:rowOff>
    </xdr:from>
    <xdr:ext cx="405111" cy="259045"/>
    <xdr:sp macro="" textlink="">
      <xdr:nvSpPr>
        <xdr:cNvPr id="70" name="【道路】&#10;有形固定資産減価償却率該当値テキスト"/>
        <xdr:cNvSpPr txBox="1"/>
      </xdr:nvSpPr>
      <xdr:spPr>
        <a:xfrm>
          <a:off x="4673600" y="638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55118</xdr:rowOff>
    </xdr:from>
    <xdr:to>
      <xdr:col>20</xdr:col>
      <xdr:colOff>38100</xdr:colOff>
      <xdr:row>38</xdr:row>
      <xdr:rowOff>156718</xdr:rowOff>
    </xdr:to>
    <xdr:sp macro="" textlink="">
      <xdr:nvSpPr>
        <xdr:cNvPr id="71" name="楕円 70"/>
        <xdr:cNvSpPr/>
      </xdr:nvSpPr>
      <xdr:spPr>
        <a:xfrm>
          <a:off x="3746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67056</xdr:rowOff>
    </xdr:from>
    <xdr:to>
      <xdr:col>24</xdr:col>
      <xdr:colOff>63500</xdr:colOff>
      <xdr:row>38</xdr:row>
      <xdr:rowOff>105918</xdr:rowOff>
    </xdr:to>
    <xdr:cxnSp macro="">
      <xdr:nvCxnSpPr>
        <xdr:cNvPr id="72" name="直線コネクタ 71"/>
        <xdr:cNvCxnSpPr/>
      </xdr:nvCxnSpPr>
      <xdr:spPr>
        <a:xfrm flipV="1">
          <a:off x="3797300" y="65821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3" name="楕円 72"/>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105918</xdr:rowOff>
    </xdr:from>
    <xdr:to>
      <xdr:col>19</xdr:col>
      <xdr:colOff>177800</xdr:colOff>
      <xdr:row>38</xdr:row>
      <xdr:rowOff>121920</xdr:rowOff>
    </xdr:to>
    <xdr:cxnSp macro="">
      <xdr:nvCxnSpPr>
        <xdr:cNvPr id="74" name="直線コネクタ 73"/>
        <xdr:cNvCxnSpPr/>
      </xdr:nvCxnSpPr>
      <xdr:spPr>
        <a:xfrm flipV="1">
          <a:off x="2908300" y="66210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5" name="楕円 74"/>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167640</xdr:rowOff>
    </xdr:to>
    <xdr:cxnSp macro="">
      <xdr:nvCxnSpPr>
        <xdr:cNvPr id="76" name="直線コネクタ 75"/>
        <xdr:cNvCxnSpPr/>
      </xdr:nvCxnSpPr>
      <xdr:spPr>
        <a:xfrm flipV="1">
          <a:off x="2019300" y="663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1795</xdr:rowOff>
    </xdr:from>
    <xdr:ext cx="405111" cy="259045"/>
    <xdr:sp macro="" textlink="">
      <xdr:nvSpPr>
        <xdr:cNvPr id="80" name="n_1mainValue【道路】&#10;有形固定資産減価償却率"/>
        <xdr:cNvSpPr txBox="1"/>
      </xdr:nvSpPr>
      <xdr:spPr>
        <a:xfrm>
          <a:off x="3582044"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1" name="n_2main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63517</xdr:rowOff>
    </xdr:from>
    <xdr:ext cx="405111" cy="259045"/>
    <xdr:sp macro="" textlink="">
      <xdr:nvSpPr>
        <xdr:cNvPr id="82" name="n_3mainValue【道路】&#10;有形固定資産減価償却率"/>
        <xdr:cNvSpPr txBox="1"/>
      </xdr:nvSpPr>
      <xdr:spPr>
        <a:xfrm>
          <a:off x="1816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33582</xdr:rowOff>
    </xdr:from>
    <xdr:to>
      <xdr:col>55</xdr:col>
      <xdr:colOff>50800</xdr:colOff>
      <xdr:row>41</xdr:row>
      <xdr:rowOff>135182</xdr:rowOff>
    </xdr:to>
    <xdr:sp macro="" textlink="">
      <xdr:nvSpPr>
        <xdr:cNvPr id="119" name="楕円 118"/>
        <xdr:cNvSpPr/>
      </xdr:nvSpPr>
      <xdr:spPr>
        <a:xfrm>
          <a:off x="10426700" y="70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119959</xdr:rowOff>
    </xdr:from>
    <xdr:ext cx="534377" cy="259045"/>
    <xdr:sp macro="" textlink="">
      <xdr:nvSpPr>
        <xdr:cNvPr id="120" name="【道路】&#10;一人当たり延長該当値テキスト"/>
        <xdr:cNvSpPr txBox="1"/>
      </xdr:nvSpPr>
      <xdr:spPr>
        <a:xfrm>
          <a:off x="10515600" y="69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34896</xdr:rowOff>
    </xdr:from>
    <xdr:to>
      <xdr:col>50</xdr:col>
      <xdr:colOff>165100</xdr:colOff>
      <xdr:row>41</xdr:row>
      <xdr:rowOff>136496</xdr:rowOff>
    </xdr:to>
    <xdr:sp macro="" textlink="">
      <xdr:nvSpPr>
        <xdr:cNvPr id="121" name="楕円 120"/>
        <xdr:cNvSpPr/>
      </xdr:nvSpPr>
      <xdr:spPr>
        <a:xfrm>
          <a:off x="9588500" y="7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84382</xdr:rowOff>
    </xdr:from>
    <xdr:to>
      <xdr:col>55</xdr:col>
      <xdr:colOff>0</xdr:colOff>
      <xdr:row>41</xdr:row>
      <xdr:rowOff>85696</xdr:rowOff>
    </xdr:to>
    <xdr:cxnSp macro="">
      <xdr:nvCxnSpPr>
        <xdr:cNvPr id="122" name="直線コネクタ 121"/>
        <xdr:cNvCxnSpPr/>
      </xdr:nvCxnSpPr>
      <xdr:spPr>
        <a:xfrm flipV="1">
          <a:off x="9639300" y="7113832"/>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40222</xdr:rowOff>
    </xdr:from>
    <xdr:to>
      <xdr:col>46</xdr:col>
      <xdr:colOff>38100</xdr:colOff>
      <xdr:row>41</xdr:row>
      <xdr:rowOff>141822</xdr:rowOff>
    </xdr:to>
    <xdr:sp macro="" textlink="">
      <xdr:nvSpPr>
        <xdr:cNvPr id="123" name="楕円 122"/>
        <xdr:cNvSpPr/>
      </xdr:nvSpPr>
      <xdr:spPr>
        <a:xfrm>
          <a:off x="8699500" y="70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85696</xdr:rowOff>
    </xdr:from>
    <xdr:to>
      <xdr:col>50</xdr:col>
      <xdr:colOff>114300</xdr:colOff>
      <xdr:row>41</xdr:row>
      <xdr:rowOff>91022</xdr:rowOff>
    </xdr:to>
    <xdr:cxnSp macro="">
      <xdr:nvCxnSpPr>
        <xdr:cNvPr id="124" name="直線コネクタ 123"/>
        <xdr:cNvCxnSpPr/>
      </xdr:nvCxnSpPr>
      <xdr:spPr>
        <a:xfrm flipV="1">
          <a:off x="8750300" y="7115146"/>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41123</xdr:rowOff>
    </xdr:from>
    <xdr:to>
      <xdr:col>41</xdr:col>
      <xdr:colOff>101600</xdr:colOff>
      <xdr:row>41</xdr:row>
      <xdr:rowOff>142723</xdr:rowOff>
    </xdr:to>
    <xdr:sp macro="" textlink="">
      <xdr:nvSpPr>
        <xdr:cNvPr id="125" name="楕円 124"/>
        <xdr:cNvSpPr/>
      </xdr:nvSpPr>
      <xdr:spPr>
        <a:xfrm>
          <a:off x="7810500" y="70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91022</xdr:rowOff>
    </xdr:from>
    <xdr:to>
      <xdr:col>45</xdr:col>
      <xdr:colOff>177800</xdr:colOff>
      <xdr:row>41</xdr:row>
      <xdr:rowOff>91923</xdr:rowOff>
    </xdr:to>
    <xdr:cxnSp macro="">
      <xdr:nvCxnSpPr>
        <xdr:cNvPr id="126" name="直線コネクタ 125"/>
        <xdr:cNvCxnSpPr/>
      </xdr:nvCxnSpPr>
      <xdr:spPr>
        <a:xfrm flipV="1">
          <a:off x="7861300" y="7120472"/>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127623</xdr:rowOff>
    </xdr:from>
    <xdr:ext cx="534377" cy="259045"/>
    <xdr:sp macro="" textlink="">
      <xdr:nvSpPr>
        <xdr:cNvPr id="130" name="n_1mainValue【道路】&#10;一人当たり延長"/>
        <xdr:cNvSpPr txBox="1"/>
      </xdr:nvSpPr>
      <xdr:spPr>
        <a:xfrm>
          <a:off x="9359411" y="71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132949</xdr:rowOff>
    </xdr:from>
    <xdr:ext cx="534377" cy="259045"/>
    <xdr:sp macro="" textlink="">
      <xdr:nvSpPr>
        <xdr:cNvPr id="131" name="n_2mainValue【道路】&#10;一人当たり延長"/>
        <xdr:cNvSpPr txBox="1"/>
      </xdr:nvSpPr>
      <xdr:spPr>
        <a:xfrm>
          <a:off x="8483111" y="71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133850</xdr:rowOff>
    </xdr:from>
    <xdr:ext cx="534377" cy="259045"/>
    <xdr:sp macro="" textlink="">
      <xdr:nvSpPr>
        <xdr:cNvPr id="132" name="n_3mainValue【道路】&#10;一人当たり延長"/>
        <xdr:cNvSpPr txBox="1"/>
      </xdr:nvSpPr>
      <xdr:spPr>
        <a:xfrm>
          <a:off x="7594111" y="71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9616</xdr:rowOff>
    </xdr:from>
    <xdr:to>
      <xdr:col>24</xdr:col>
      <xdr:colOff>114300</xdr:colOff>
      <xdr:row>58</xdr:row>
      <xdr:rowOff>111216</xdr:rowOff>
    </xdr:to>
    <xdr:sp macro="" textlink="">
      <xdr:nvSpPr>
        <xdr:cNvPr id="173" name="楕円 172"/>
        <xdr:cNvSpPr/>
      </xdr:nvSpPr>
      <xdr:spPr>
        <a:xfrm>
          <a:off x="45847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32493</xdr:rowOff>
    </xdr:from>
    <xdr:ext cx="405111" cy="259045"/>
    <xdr:sp macro="" textlink="">
      <xdr:nvSpPr>
        <xdr:cNvPr id="174" name="【橋りょう・トンネル】&#10;有形固定資産減価償却率該当値テキスト"/>
        <xdr:cNvSpPr txBox="1"/>
      </xdr:nvSpPr>
      <xdr:spPr>
        <a:xfrm>
          <a:off x="4673600"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25944</xdr:rowOff>
    </xdr:from>
    <xdr:to>
      <xdr:col>20</xdr:col>
      <xdr:colOff>38100</xdr:colOff>
      <xdr:row>58</xdr:row>
      <xdr:rowOff>127544</xdr:rowOff>
    </xdr:to>
    <xdr:sp macro="" textlink="">
      <xdr:nvSpPr>
        <xdr:cNvPr id="175" name="楕円 174"/>
        <xdr:cNvSpPr/>
      </xdr:nvSpPr>
      <xdr:spPr>
        <a:xfrm>
          <a:off x="3746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60416</xdr:rowOff>
    </xdr:from>
    <xdr:to>
      <xdr:col>24</xdr:col>
      <xdr:colOff>63500</xdr:colOff>
      <xdr:row>58</xdr:row>
      <xdr:rowOff>76744</xdr:rowOff>
    </xdr:to>
    <xdr:cxnSp macro="">
      <xdr:nvCxnSpPr>
        <xdr:cNvPr id="176" name="直線コネクタ 175"/>
        <xdr:cNvCxnSpPr/>
      </xdr:nvCxnSpPr>
      <xdr:spPr>
        <a:xfrm flipV="1">
          <a:off x="3797300" y="100045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177" name="楕円 176"/>
        <xdr:cNvSpPr/>
      </xdr:nvSpPr>
      <xdr:spPr>
        <a:xfrm>
          <a:off x="2857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76744</xdr:rowOff>
    </xdr:from>
    <xdr:to>
      <xdr:col>19</xdr:col>
      <xdr:colOff>177800</xdr:colOff>
      <xdr:row>58</xdr:row>
      <xdr:rowOff>109401</xdr:rowOff>
    </xdr:to>
    <xdr:cxnSp macro="">
      <xdr:nvCxnSpPr>
        <xdr:cNvPr id="178" name="直線コネクタ 177"/>
        <xdr:cNvCxnSpPr/>
      </xdr:nvCxnSpPr>
      <xdr:spPr>
        <a:xfrm flipV="1">
          <a:off x="2908300" y="1002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79" name="楕円 178"/>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58</xdr:row>
      <xdr:rowOff>137160</xdr:rowOff>
    </xdr:to>
    <xdr:cxnSp macro="">
      <xdr:nvCxnSpPr>
        <xdr:cNvPr id="180" name="直線コネクタ 179"/>
        <xdr:cNvCxnSpPr/>
      </xdr:nvCxnSpPr>
      <xdr:spPr>
        <a:xfrm flipV="1">
          <a:off x="2019300" y="100535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144071</xdr:rowOff>
    </xdr:from>
    <xdr:ext cx="405111" cy="259045"/>
    <xdr:sp macro="" textlink="">
      <xdr:nvSpPr>
        <xdr:cNvPr id="184" name="n_1mainValue【橋りょう・トンネル】&#10;有形固定資産減価償却率"/>
        <xdr:cNvSpPr txBox="1"/>
      </xdr:nvSpPr>
      <xdr:spPr>
        <a:xfrm>
          <a:off x="3582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185" name="n_2mainValue【橋りょう・トンネル】&#10;有形固定資産減価償却率"/>
        <xdr:cNvSpPr txBox="1"/>
      </xdr:nvSpPr>
      <xdr:spPr>
        <a:xfrm>
          <a:off x="2705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86" name="n_3mainValue【橋りょう・トンネ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59827</xdr:rowOff>
    </xdr:from>
    <xdr:to>
      <xdr:col>55</xdr:col>
      <xdr:colOff>50800</xdr:colOff>
      <xdr:row>63</xdr:row>
      <xdr:rowOff>161427</xdr:rowOff>
    </xdr:to>
    <xdr:sp macro="" textlink="">
      <xdr:nvSpPr>
        <xdr:cNvPr id="225" name="楕円 224"/>
        <xdr:cNvSpPr/>
      </xdr:nvSpPr>
      <xdr:spPr>
        <a:xfrm>
          <a:off x="10426700" y="108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38254</xdr:rowOff>
    </xdr:from>
    <xdr:ext cx="599010" cy="259045"/>
    <xdr:sp macro="" textlink="">
      <xdr:nvSpPr>
        <xdr:cNvPr id="226" name="【橋りょう・トンネル】&#10;一人当たり有形固定資産（償却資産）額該当値テキスト"/>
        <xdr:cNvSpPr txBox="1"/>
      </xdr:nvSpPr>
      <xdr:spPr>
        <a:xfrm>
          <a:off x="10515600" y="108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64338</xdr:rowOff>
    </xdr:from>
    <xdr:to>
      <xdr:col>50</xdr:col>
      <xdr:colOff>165100</xdr:colOff>
      <xdr:row>63</xdr:row>
      <xdr:rowOff>165938</xdr:rowOff>
    </xdr:to>
    <xdr:sp macro="" textlink="">
      <xdr:nvSpPr>
        <xdr:cNvPr id="227" name="楕円 226"/>
        <xdr:cNvSpPr/>
      </xdr:nvSpPr>
      <xdr:spPr>
        <a:xfrm>
          <a:off x="9588500" y="108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110627</xdr:rowOff>
    </xdr:from>
    <xdr:to>
      <xdr:col>55</xdr:col>
      <xdr:colOff>0</xdr:colOff>
      <xdr:row>63</xdr:row>
      <xdr:rowOff>115138</xdr:rowOff>
    </xdr:to>
    <xdr:cxnSp macro="">
      <xdr:nvCxnSpPr>
        <xdr:cNvPr id="228" name="直線コネクタ 227"/>
        <xdr:cNvCxnSpPr/>
      </xdr:nvCxnSpPr>
      <xdr:spPr>
        <a:xfrm flipV="1">
          <a:off x="9639300" y="10911977"/>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70231</xdr:rowOff>
    </xdr:from>
    <xdr:to>
      <xdr:col>46</xdr:col>
      <xdr:colOff>38100</xdr:colOff>
      <xdr:row>64</xdr:row>
      <xdr:rowOff>381</xdr:rowOff>
    </xdr:to>
    <xdr:sp macro="" textlink="">
      <xdr:nvSpPr>
        <xdr:cNvPr id="229" name="楕円 228"/>
        <xdr:cNvSpPr/>
      </xdr:nvSpPr>
      <xdr:spPr>
        <a:xfrm>
          <a:off x="8699500" y="108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115138</xdr:rowOff>
    </xdr:from>
    <xdr:to>
      <xdr:col>50</xdr:col>
      <xdr:colOff>114300</xdr:colOff>
      <xdr:row>63</xdr:row>
      <xdr:rowOff>121031</xdr:rowOff>
    </xdr:to>
    <xdr:cxnSp macro="">
      <xdr:nvCxnSpPr>
        <xdr:cNvPr id="230" name="直線コネクタ 229"/>
        <xdr:cNvCxnSpPr/>
      </xdr:nvCxnSpPr>
      <xdr:spPr>
        <a:xfrm flipV="1">
          <a:off x="8750300" y="10916488"/>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72920</xdr:rowOff>
    </xdr:from>
    <xdr:to>
      <xdr:col>41</xdr:col>
      <xdr:colOff>101600</xdr:colOff>
      <xdr:row>64</xdr:row>
      <xdr:rowOff>3070</xdr:rowOff>
    </xdr:to>
    <xdr:sp macro="" textlink="">
      <xdr:nvSpPr>
        <xdr:cNvPr id="231" name="楕円 230"/>
        <xdr:cNvSpPr/>
      </xdr:nvSpPr>
      <xdr:spPr>
        <a:xfrm>
          <a:off x="7810500" y="108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121031</xdr:rowOff>
    </xdr:from>
    <xdr:to>
      <xdr:col>45</xdr:col>
      <xdr:colOff>177800</xdr:colOff>
      <xdr:row>63</xdr:row>
      <xdr:rowOff>123720</xdr:rowOff>
    </xdr:to>
    <xdr:cxnSp macro="">
      <xdr:nvCxnSpPr>
        <xdr:cNvPr id="232" name="直線コネクタ 231"/>
        <xdr:cNvCxnSpPr/>
      </xdr:nvCxnSpPr>
      <xdr:spPr>
        <a:xfrm flipV="1">
          <a:off x="7861300" y="10922381"/>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157065</xdr:rowOff>
    </xdr:from>
    <xdr:ext cx="599010" cy="259045"/>
    <xdr:sp macro="" textlink="">
      <xdr:nvSpPr>
        <xdr:cNvPr id="236" name="n_1mainValue【橋りょう・トンネル】&#10;一人当たり有形固定資産（償却資産）額"/>
        <xdr:cNvSpPr txBox="1"/>
      </xdr:nvSpPr>
      <xdr:spPr>
        <a:xfrm>
          <a:off x="9327095" y="1095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162958</xdr:rowOff>
    </xdr:from>
    <xdr:ext cx="599010" cy="259045"/>
    <xdr:sp macro="" textlink="">
      <xdr:nvSpPr>
        <xdr:cNvPr id="237" name="n_2mainValue【橋りょう・トンネル】&#10;一人当たり有形固定資産（償却資産）額"/>
        <xdr:cNvSpPr txBox="1"/>
      </xdr:nvSpPr>
      <xdr:spPr>
        <a:xfrm>
          <a:off x="8450795" y="1096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165647</xdr:rowOff>
    </xdr:from>
    <xdr:ext cx="599010" cy="259045"/>
    <xdr:sp macro="" textlink="">
      <xdr:nvSpPr>
        <xdr:cNvPr id="238" name="n_3mainValue【橋りょう・トンネル】&#10;一人当たり有形固定資産（償却資産）額"/>
        <xdr:cNvSpPr txBox="1"/>
      </xdr:nvSpPr>
      <xdr:spPr>
        <a:xfrm>
          <a:off x="7561795" y="1096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78" name="楕円 277"/>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79" name="【公営住宅】&#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280" name="楕円 279"/>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169545</xdr:rowOff>
    </xdr:to>
    <xdr:cxnSp macro="">
      <xdr:nvCxnSpPr>
        <xdr:cNvPr id="281" name="直線コネクタ 280"/>
        <xdr:cNvCxnSpPr/>
      </xdr:nvCxnSpPr>
      <xdr:spPr>
        <a:xfrm flipV="1">
          <a:off x="3797300" y="138379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82" name="楕円 281"/>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169545</xdr:rowOff>
    </xdr:from>
    <xdr:to>
      <xdr:col>19</xdr:col>
      <xdr:colOff>177800</xdr:colOff>
      <xdr:row>81</xdr:row>
      <xdr:rowOff>64770</xdr:rowOff>
    </xdr:to>
    <xdr:cxnSp macro="">
      <xdr:nvCxnSpPr>
        <xdr:cNvPr id="283" name="直線コネクタ 282"/>
        <xdr:cNvCxnSpPr/>
      </xdr:nvCxnSpPr>
      <xdr:spPr>
        <a:xfrm flipV="1">
          <a:off x="2908300" y="138855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4" name="楕円 283"/>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108586</xdr:rowOff>
    </xdr:to>
    <xdr:cxnSp macro="">
      <xdr:nvCxnSpPr>
        <xdr:cNvPr id="285" name="直線コネクタ 284"/>
        <xdr:cNvCxnSpPr/>
      </xdr:nvCxnSpPr>
      <xdr:spPr>
        <a:xfrm flipV="1">
          <a:off x="2019300" y="139522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289" name="n_1mainValue【公営住宅】&#10;有形固定資産減価償却率"/>
        <xdr:cNvSpPr txBox="1"/>
      </xdr:nvSpPr>
      <xdr:spPr>
        <a:xfrm>
          <a:off x="3582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90" name="n_2mainValue【公営住宅】&#10;有形固定資産減価償却率"/>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91" name="n_3mainValue【公営住宅】&#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4609</xdr:rowOff>
    </xdr:from>
    <xdr:to>
      <xdr:col>55</xdr:col>
      <xdr:colOff>50800</xdr:colOff>
      <xdr:row>85</xdr:row>
      <xdr:rowOff>106209</xdr:rowOff>
    </xdr:to>
    <xdr:sp macro="" textlink="">
      <xdr:nvSpPr>
        <xdr:cNvPr id="332" name="楕円 331"/>
        <xdr:cNvSpPr/>
      </xdr:nvSpPr>
      <xdr:spPr>
        <a:xfrm>
          <a:off x="10426700" y="1457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154486</xdr:rowOff>
    </xdr:from>
    <xdr:ext cx="469744" cy="259045"/>
    <xdr:sp macro="" textlink="">
      <xdr:nvSpPr>
        <xdr:cNvPr id="333" name="【公営住宅】&#10;一人当たり面積該当値テキスト"/>
        <xdr:cNvSpPr txBox="1"/>
      </xdr:nvSpPr>
      <xdr:spPr>
        <a:xfrm>
          <a:off x="10515600" y="1455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11574</xdr:rowOff>
    </xdr:from>
    <xdr:to>
      <xdr:col>50</xdr:col>
      <xdr:colOff>165100</xdr:colOff>
      <xdr:row>85</xdr:row>
      <xdr:rowOff>113174</xdr:rowOff>
    </xdr:to>
    <xdr:sp macro="" textlink="">
      <xdr:nvSpPr>
        <xdr:cNvPr id="334" name="楕円 333"/>
        <xdr:cNvSpPr/>
      </xdr:nvSpPr>
      <xdr:spPr>
        <a:xfrm>
          <a:off x="9588500" y="145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55409</xdr:rowOff>
    </xdr:from>
    <xdr:to>
      <xdr:col>55</xdr:col>
      <xdr:colOff>0</xdr:colOff>
      <xdr:row>85</xdr:row>
      <xdr:rowOff>62374</xdr:rowOff>
    </xdr:to>
    <xdr:cxnSp macro="">
      <xdr:nvCxnSpPr>
        <xdr:cNvPr id="335" name="直線コネクタ 334"/>
        <xdr:cNvCxnSpPr/>
      </xdr:nvCxnSpPr>
      <xdr:spPr>
        <a:xfrm flipV="1">
          <a:off x="9639300" y="14628659"/>
          <a:ext cx="8382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19957</xdr:rowOff>
    </xdr:from>
    <xdr:to>
      <xdr:col>46</xdr:col>
      <xdr:colOff>38100</xdr:colOff>
      <xdr:row>85</xdr:row>
      <xdr:rowOff>121557</xdr:rowOff>
    </xdr:to>
    <xdr:sp macro="" textlink="">
      <xdr:nvSpPr>
        <xdr:cNvPr id="336" name="楕円 335"/>
        <xdr:cNvSpPr/>
      </xdr:nvSpPr>
      <xdr:spPr>
        <a:xfrm>
          <a:off x="8699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62374</xdr:rowOff>
    </xdr:from>
    <xdr:to>
      <xdr:col>50</xdr:col>
      <xdr:colOff>114300</xdr:colOff>
      <xdr:row>85</xdr:row>
      <xdr:rowOff>70757</xdr:rowOff>
    </xdr:to>
    <xdr:cxnSp macro="">
      <xdr:nvCxnSpPr>
        <xdr:cNvPr id="337" name="直線コネクタ 336"/>
        <xdr:cNvCxnSpPr/>
      </xdr:nvCxnSpPr>
      <xdr:spPr>
        <a:xfrm flipV="1">
          <a:off x="8750300" y="1463562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57840</xdr:rowOff>
    </xdr:from>
    <xdr:to>
      <xdr:col>41</xdr:col>
      <xdr:colOff>101600</xdr:colOff>
      <xdr:row>85</xdr:row>
      <xdr:rowOff>159440</xdr:rowOff>
    </xdr:to>
    <xdr:sp macro="" textlink="">
      <xdr:nvSpPr>
        <xdr:cNvPr id="338" name="楕円 337"/>
        <xdr:cNvSpPr/>
      </xdr:nvSpPr>
      <xdr:spPr>
        <a:xfrm>
          <a:off x="7810500" y="146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70757</xdr:rowOff>
    </xdr:from>
    <xdr:to>
      <xdr:col>45</xdr:col>
      <xdr:colOff>177800</xdr:colOff>
      <xdr:row>85</xdr:row>
      <xdr:rowOff>108640</xdr:rowOff>
    </xdr:to>
    <xdr:cxnSp macro="">
      <xdr:nvCxnSpPr>
        <xdr:cNvPr id="339" name="直線コネクタ 338"/>
        <xdr:cNvCxnSpPr/>
      </xdr:nvCxnSpPr>
      <xdr:spPr>
        <a:xfrm flipV="1">
          <a:off x="7861300" y="14644007"/>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104301</xdr:rowOff>
    </xdr:from>
    <xdr:ext cx="469744" cy="259045"/>
    <xdr:sp macro="" textlink="">
      <xdr:nvSpPr>
        <xdr:cNvPr id="343" name="n_1mainValue【公営住宅】&#10;一人当たり面積"/>
        <xdr:cNvSpPr txBox="1"/>
      </xdr:nvSpPr>
      <xdr:spPr>
        <a:xfrm>
          <a:off x="9391727" y="1467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112684</xdr:rowOff>
    </xdr:from>
    <xdr:ext cx="469744" cy="259045"/>
    <xdr:sp macro="" textlink="">
      <xdr:nvSpPr>
        <xdr:cNvPr id="344" name="n_2mainValue【公営住宅】&#10;一人当たり面積"/>
        <xdr:cNvSpPr txBox="1"/>
      </xdr:nvSpPr>
      <xdr:spPr>
        <a:xfrm>
          <a:off x="8515427" y="1468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150567</xdr:rowOff>
    </xdr:from>
    <xdr:ext cx="469744" cy="259045"/>
    <xdr:sp macro="" textlink="">
      <xdr:nvSpPr>
        <xdr:cNvPr id="345" name="n_3mainValue【公営住宅】&#10;一人当たり面積"/>
        <xdr:cNvSpPr txBox="1"/>
      </xdr:nvSpPr>
      <xdr:spPr>
        <a:xfrm>
          <a:off x="7626427" y="147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167113</xdr:rowOff>
    </xdr:from>
    <xdr:ext cx="405111" cy="259045"/>
    <xdr:sp macro="" textlink="">
      <xdr:nvSpPr>
        <xdr:cNvPr id="376" name="【港湾・漁港】&#10;有形固定資産減価償却率平均値テキスト"/>
        <xdr:cNvSpPr txBox="1"/>
      </xdr:nvSpPr>
      <xdr:spPr>
        <a:xfrm>
          <a:off x="4673600" y="1782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79284</xdr:rowOff>
    </xdr:from>
    <xdr:to>
      <xdr:col>24</xdr:col>
      <xdr:colOff>114300</xdr:colOff>
      <xdr:row>100</xdr:row>
      <xdr:rowOff>9434</xdr:rowOff>
    </xdr:to>
    <xdr:sp macro="" textlink="">
      <xdr:nvSpPr>
        <xdr:cNvPr id="386" name="楕円 385"/>
        <xdr:cNvSpPr/>
      </xdr:nvSpPr>
      <xdr:spPr>
        <a:xfrm>
          <a:off x="45847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32311</xdr:rowOff>
    </xdr:from>
    <xdr:ext cx="405111" cy="259045"/>
    <xdr:sp macro="" textlink="">
      <xdr:nvSpPr>
        <xdr:cNvPr id="387" name="【港湾・漁港】&#10;有形固定資産減価償却率該当値テキスト"/>
        <xdr:cNvSpPr txBox="1"/>
      </xdr:nvSpPr>
      <xdr:spPr>
        <a:xfrm>
          <a:off x="4673600" y="1700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84182</xdr:rowOff>
    </xdr:from>
    <xdr:to>
      <xdr:col>20</xdr:col>
      <xdr:colOff>38100</xdr:colOff>
      <xdr:row>100</xdr:row>
      <xdr:rowOff>14332</xdr:rowOff>
    </xdr:to>
    <xdr:sp macro="" textlink="">
      <xdr:nvSpPr>
        <xdr:cNvPr id="388" name="楕円 387"/>
        <xdr:cNvSpPr/>
      </xdr:nvSpPr>
      <xdr:spPr>
        <a:xfrm>
          <a:off x="3746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130084</xdr:rowOff>
    </xdr:from>
    <xdr:to>
      <xdr:col>24</xdr:col>
      <xdr:colOff>63500</xdr:colOff>
      <xdr:row>99</xdr:row>
      <xdr:rowOff>134982</xdr:rowOff>
    </xdr:to>
    <xdr:cxnSp macro="">
      <xdr:nvCxnSpPr>
        <xdr:cNvPr id="389" name="直線コネクタ 388"/>
        <xdr:cNvCxnSpPr/>
      </xdr:nvCxnSpPr>
      <xdr:spPr>
        <a:xfrm flipV="1">
          <a:off x="3797300" y="171036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89081</xdr:rowOff>
    </xdr:from>
    <xdr:to>
      <xdr:col>15</xdr:col>
      <xdr:colOff>101600</xdr:colOff>
      <xdr:row>100</xdr:row>
      <xdr:rowOff>19231</xdr:rowOff>
    </xdr:to>
    <xdr:sp macro="" textlink="">
      <xdr:nvSpPr>
        <xdr:cNvPr id="390" name="楕円 389"/>
        <xdr:cNvSpPr/>
      </xdr:nvSpPr>
      <xdr:spPr>
        <a:xfrm>
          <a:off x="2857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134982</xdr:rowOff>
    </xdr:from>
    <xdr:to>
      <xdr:col>19</xdr:col>
      <xdr:colOff>177800</xdr:colOff>
      <xdr:row>99</xdr:row>
      <xdr:rowOff>139881</xdr:rowOff>
    </xdr:to>
    <xdr:cxnSp macro="">
      <xdr:nvCxnSpPr>
        <xdr:cNvPr id="391" name="直線コネクタ 390"/>
        <xdr:cNvCxnSpPr/>
      </xdr:nvCxnSpPr>
      <xdr:spPr>
        <a:xfrm flipV="1">
          <a:off x="2908300" y="171085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93980</xdr:rowOff>
    </xdr:from>
    <xdr:to>
      <xdr:col>10</xdr:col>
      <xdr:colOff>165100</xdr:colOff>
      <xdr:row>100</xdr:row>
      <xdr:rowOff>24130</xdr:rowOff>
    </xdr:to>
    <xdr:sp macro="" textlink="">
      <xdr:nvSpPr>
        <xdr:cNvPr id="392" name="楕円 391"/>
        <xdr:cNvSpPr/>
      </xdr:nvSpPr>
      <xdr:spPr>
        <a:xfrm>
          <a:off x="1968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139881</xdr:rowOff>
    </xdr:from>
    <xdr:to>
      <xdr:col>15</xdr:col>
      <xdr:colOff>50800</xdr:colOff>
      <xdr:row>99</xdr:row>
      <xdr:rowOff>144780</xdr:rowOff>
    </xdr:to>
    <xdr:cxnSp macro="">
      <xdr:nvCxnSpPr>
        <xdr:cNvPr id="393" name="直線コネクタ 392"/>
        <xdr:cNvCxnSpPr/>
      </xdr:nvCxnSpPr>
      <xdr:spPr>
        <a:xfrm flipV="1">
          <a:off x="2019300" y="171134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94" name="n_1aveValue【港湾・漁港】&#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95" name="n_2aveValue【港湾・漁港】&#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119759</xdr:rowOff>
    </xdr:from>
    <xdr:ext cx="405111" cy="259045"/>
    <xdr:sp macro="" textlink="">
      <xdr:nvSpPr>
        <xdr:cNvPr id="396" name="n_3aveValue【港湾・漁港】&#10;有形固定資産減価償却率"/>
        <xdr:cNvSpPr txBox="1"/>
      </xdr:nvSpPr>
      <xdr:spPr>
        <a:xfrm>
          <a:off x="1816744"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30859</xdr:rowOff>
    </xdr:from>
    <xdr:ext cx="405111" cy="259045"/>
    <xdr:sp macro="" textlink="">
      <xdr:nvSpPr>
        <xdr:cNvPr id="397" name="n_1mainValue【港湾・漁港】&#10;有形固定資産減価償却率"/>
        <xdr:cNvSpPr txBox="1"/>
      </xdr:nvSpPr>
      <xdr:spPr>
        <a:xfrm>
          <a:off x="3582044"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35758</xdr:rowOff>
    </xdr:from>
    <xdr:ext cx="405111" cy="259045"/>
    <xdr:sp macro="" textlink="">
      <xdr:nvSpPr>
        <xdr:cNvPr id="398" name="n_2mainValue【港湾・漁港】&#10;有形固定資産減価償却率"/>
        <xdr:cNvSpPr txBox="1"/>
      </xdr:nvSpPr>
      <xdr:spPr>
        <a:xfrm>
          <a:off x="2705744" y="1683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40657</xdr:rowOff>
    </xdr:from>
    <xdr:ext cx="405111" cy="259045"/>
    <xdr:sp macro="" textlink="">
      <xdr:nvSpPr>
        <xdr:cNvPr id="399" name="n_3mainValue【港湾・漁港】&#10;有形固定資産減価償却率"/>
        <xdr:cNvSpPr txBox="1"/>
      </xdr:nvSpPr>
      <xdr:spPr>
        <a:xfrm>
          <a:off x="18167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9" name="テキスト ボックス 418"/>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23" name="直線コネクタ 422"/>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4"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5" name="直線コネクタ 424"/>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6" name="【港湾・漁港】&#10;一人当たり有形固定資産（償却資産）額最大値テキスト"/>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7" name="直線コネクタ 426"/>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28" name="【港湾・漁港】&#10;一人当たり有形固定資産（償却資産）額平均値テキスト"/>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9" name="フローチャート: 判断 428"/>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30" name="フローチャート: 判断 429"/>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31" name="フローチャート: 判断 430"/>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32" name="フローチャート: 判断 431"/>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99521</xdr:rowOff>
    </xdr:from>
    <xdr:to>
      <xdr:col>55</xdr:col>
      <xdr:colOff>50800</xdr:colOff>
      <xdr:row>109</xdr:row>
      <xdr:rowOff>29671</xdr:rowOff>
    </xdr:to>
    <xdr:sp macro="" textlink="">
      <xdr:nvSpPr>
        <xdr:cNvPr id="438" name="楕円 437"/>
        <xdr:cNvSpPr/>
      </xdr:nvSpPr>
      <xdr:spPr>
        <a:xfrm>
          <a:off x="10426700" y="186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14448</xdr:rowOff>
    </xdr:from>
    <xdr:ext cx="599010" cy="259045"/>
    <xdr:sp macro="" textlink="">
      <xdr:nvSpPr>
        <xdr:cNvPr id="439" name="【港湾・漁港】&#10;一人当たり有形固定資産（償却資産）額該当値テキスト"/>
        <xdr:cNvSpPr txBox="1"/>
      </xdr:nvSpPr>
      <xdr:spPr>
        <a:xfrm>
          <a:off x="10515600" y="1853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99572</xdr:rowOff>
    </xdr:from>
    <xdr:to>
      <xdr:col>50</xdr:col>
      <xdr:colOff>165100</xdr:colOff>
      <xdr:row>109</xdr:row>
      <xdr:rowOff>29722</xdr:rowOff>
    </xdr:to>
    <xdr:sp macro="" textlink="">
      <xdr:nvSpPr>
        <xdr:cNvPr id="440" name="楕円 439"/>
        <xdr:cNvSpPr/>
      </xdr:nvSpPr>
      <xdr:spPr>
        <a:xfrm>
          <a:off x="9588500" y="186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150321</xdr:rowOff>
    </xdr:from>
    <xdr:to>
      <xdr:col>55</xdr:col>
      <xdr:colOff>0</xdr:colOff>
      <xdr:row>108</xdr:row>
      <xdr:rowOff>150372</xdr:rowOff>
    </xdr:to>
    <xdr:cxnSp macro="">
      <xdr:nvCxnSpPr>
        <xdr:cNvPr id="441" name="直線コネクタ 440"/>
        <xdr:cNvCxnSpPr/>
      </xdr:nvCxnSpPr>
      <xdr:spPr>
        <a:xfrm flipV="1">
          <a:off x="9639300" y="18666921"/>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99633</xdr:rowOff>
    </xdr:from>
    <xdr:to>
      <xdr:col>46</xdr:col>
      <xdr:colOff>38100</xdr:colOff>
      <xdr:row>109</xdr:row>
      <xdr:rowOff>29783</xdr:rowOff>
    </xdr:to>
    <xdr:sp macro="" textlink="">
      <xdr:nvSpPr>
        <xdr:cNvPr id="442" name="楕円 441"/>
        <xdr:cNvSpPr/>
      </xdr:nvSpPr>
      <xdr:spPr>
        <a:xfrm>
          <a:off x="8699500" y="186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150372</xdr:rowOff>
    </xdr:from>
    <xdr:to>
      <xdr:col>50</xdr:col>
      <xdr:colOff>114300</xdr:colOff>
      <xdr:row>108</xdr:row>
      <xdr:rowOff>150433</xdr:rowOff>
    </xdr:to>
    <xdr:cxnSp macro="">
      <xdr:nvCxnSpPr>
        <xdr:cNvPr id="443" name="直線コネクタ 442"/>
        <xdr:cNvCxnSpPr/>
      </xdr:nvCxnSpPr>
      <xdr:spPr>
        <a:xfrm flipV="1">
          <a:off x="8750300" y="18666972"/>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99675</xdr:rowOff>
    </xdr:from>
    <xdr:to>
      <xdr:col>41</xdr:col>
      <xdr:colOff>101600</xdr:colOff>
      <xdr:row>109</xdr:row>
      <xdr:rowOff>29825</xdr:rowOff>
    </xdr:to>
    <xdr:sp macro="" textlink="">
      <xdr:nvSpPr>
        <xdr:cNvPr id="444" name="楕円 443"/>
        <xdr:cNvSpPr/>
      </xdr:nvSpPr>
      <xdr:spPr>
        <a:xfrm>
          <a:off x="7810500" y="186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150433</xdr:rowOff>
    </xdr:from>
    <xdr:to>
      <xdr:col>45</xdr:col>
      <xdr:colOff>177800</xdr:colOff>
      <xdr:row>108</xdr:row>
      <xdr:rowOff>150475</xdr:rowOff>
    </xdr:to>
    <xdr:cxnSp macro="">
      <xdr:nvCxnSpPr>
        <xdr:cNvPr id="445" name="直線コネクタ 444"/>
        <xdr:cNvCxnSpPr/>
      </xdr:nvCxnSpPr>
      <xdr:spPr>
        <a:xfrm flipV="1">
          <a:off x="7861300" y="18667033"/>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46" name="n_1aveValue【港湾・漁港】&#10;一人当たり有形固定資産（償却資産）額"/>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47" name="n_2aveValue【港湾・漁港】&#10;一人当たり有形固定資産（償却資産）額"/>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48" name="n_3aveValue【港湾・漁港】&#10;一人当たり有形固定資産（償却資産）額"/>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20849</xdr:rowOff>
    </xdr:from>
    <xdr:ext cx="599010" cy="259045"/>
    <xdr:sp macro="" textlink="">
      <xdr:nvSpPr>
        <xdr:cNvPr id="449" name="n_1mainValue【港湾・漁港】&#10;一人当たり有形固定資産（償却資産）額"/>
        <xdr:cNvSpPr txBox="1"/>
      </xdr:nvSpPr>
      <xdr:spPr>
        <a:xfrm>
          <a:off x="9327095" y="1870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20910</xdr:rowOff>
    </xdr:from>
    <xdr:ext cx="599010" cy="259045"/>
    <xdr:sp macro="" textlink="">
      <xdr:nvSpPr>
        <xdr:cNvPr id="450" name="n_2mainValue【港湾・漁港】&#10;一人当たり有形固定資産（償却資産）額"/>
        <xdr:cNvSpPr txBox="1"/>
      </xdr:nvSpPr>
      <xdr:spPr>
        <a:xfrm>
          <a:off x="8450795" y="187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20952</xdr:rowOff>
    </xdr:from>
    <xdr:ext cx="599010" cy="259045"/>
    <xdr:sp macro="" textlink="">
      <xdr:nvSpPr>
        <xdr:cNvPr id="451" name="n_3mainValue【港湾・漁港】&#10;一人当たり有形固定資産（償却資産）額"/>
        <xdr:cNvSpPr txBox="1"/>
      </xdr:nvSpPr>
      <xdr:spPr>
        <a:xfrm>
          <a:off x="7561795" y="1870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77" name="直線コネクタ 476"/>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78"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79" name="直線コネクタ 478"/>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482"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83" name="フローチャート: 判断 482"/>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84" name="フローチャート: 判断 483"/>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85" name="フローチャート: 判断 484"/>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86" name="フローチャート: 判断 485"/>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492" name="楕円 491"/>
        <xdr:cNvSpPr/>
      </xdr:nvSpPr>
      <xdr:spPr>
        <a:xfrm>
          <a:off x="16268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493" name="【認定こども園・幼稚園・保育所】&#10;有形固定資産減価償却率該当値テキスト"/>
        <xdr:cNvSpPr txBox="1"/>
      </xdr:nvSpPr>
      <xdr:spPr>
        <a:xfrm>
          <a:off x="16357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167459</xdr:rowOff>
    </xdr:from>
    <xdr:to>
      <xdr:col>81</xdr:col>
      <xdr:colOff>101600</xdr:colOff>
      <xdr:row>40</xdr:row>
      <xdr:rowOff>97609</xdr:rowOff>
    </xdr:to>
    <xdr:sp macro="" textlink="">
      <xdr:nvSpPr>
        <xdr:cNvPr id="494" name="楕円 493"/>
        <xdr:cNvSpPr/>
      </xdr:nvSpPr>
      <xdr:spPr>
        <a:xfrm>
          <a:off x="15430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40</xdr:row>
      <xdr:rowOff>46809</xdr:rowOff>
    </xdr:to>
    <xdr:cxnSp macro="">
      <xdr:nvCxnSpPr>
        <xdr:cNvPr id="495" name="直線コネクタ 494"/>
        <xdr:cNvCxnSpPr/>
      </xdr:nvCxnSpPr>
      <xdr:spPr>
        <a:xfrm flipV="1">
          <a:off x="15481300" y="682643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74385</xdr:rowOff>
    </xdr:from>
    <xdr:to>
      <xdr:col>76</xdr:col>
      <xdr:colOff>165100</xdr:colOff>
      <xdr:row>41</xdr:row>
      <xdr:rowOff>4535</xdr:rowOff>
    </xdr:to>
    <xdr:sp macro="" textlink="">
      <xdr:nvSpPr>
        <xdr:cNvPr id="496" name="楕円 495"/>
        <xdr:cNvSpPr/>
      </xdr:nvSpPr>
      <xdr:spPr>
        <a:xfrm>
          <a:off x="1454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46809</xdr:rowOff>
    </xdr:from>
    <xdr:to>
      <xdr:col>81</xdr:col>
      <xdr:colOff>50800</xdr:colOff>
      <xdr:row>40</xdr:row>
      <xdr:rowOff>125185</xdr:rowOff>
    </xdr:to>
    <xdr:cxnSp macro="">
      <xdr:nvCxnSpPr>
        <xdr:cNvPr id="497" name="直線コネクタ 496"/>
        <xdr:cNvCxnSpPr/>
      </xdr:nvCxnSpPr>
      <xdr:spPr>
        <a:xfrm flipV="1">
          <a:off x="14592300" y="69048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98" name="楕円 497"/>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125185</xdr:rowOff>
    </xdr:from>
    <xdr:to>
      <xdr:col>76</xdr:col>
      <xdr:colOff>114300</xdr:colOff>
      <xdr:row>41</xdr:row>
      <xdr:rowOff>30480</xdr:rowOff>
    </xdr:to>
    <xdr:cxnSp macro="">
      <xdr:nvCxnSpPr>
        <xdr:cNvPr id="499" name="直線コネクタ 498"/>
        <xdr:cNvCxnSpPr/>
      </xdr:nvCxnSpPr>
      <xdr:spPr>
        <a:xfrm flipV="1">
          <a:off x="13703300" y="6983185"/>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500"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01"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502"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88736</xdr:rowOff>
    </xdr:from>
    <xdr:ext cx="405111" cy="259045"/>
    <xdr:sp macro="" textlink="">
      <xdr:nvSpPr>
        <xdr:cNvPr id="503" name="n_1mainValue【認定こども園・幼稚園・保育所】&#10;有形固定資産減価償却率"/>
        <xdr:cNvSpPr txBox="1"/>
      </xdr:nvSpPr>
      <xdr:spPr>
        <a:xfrm>
          <a:off x="152660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167112</xdr:rowOff>
    </xdr:from>
    <xdr:ext cx="405111" cy="259045"/>
    <xdr:sp macro="" textlink="">
      <xdr:nvSpPr>
        <xdr:cNvPr id="504" name="n_2mainValue【認定こども園・幼稚園・保育所】&#10;有形固定資産減価償却率"/>
        <xdr:cNvSpPr txBox="1"/>
      </xdr:nvSpPr>
      <xdr:spPr>
        <a:xfrm>
          <a:off x="14389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505" name="n_3mainValue【認定こども園・幼稚園・保育所】&#10;有形固定資産減価償却率"/>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6" name="直線コネクタ 5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7" name="テキスト ボックス 5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8" name="直線コネクタ 5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9" name="テキスト ボックス 5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0" name="直線コネクタ 5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1" name="テキスト ボックス 5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2" name="直線コネクタ 5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3" name="テキスト ボックス 5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4" name="直線コネクタ 5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5" name="テキスト ボックス 5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6" name="直線コネクタ 5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7" name="テキスト ボックス 5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9" name="テキスト ボックス 5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31" name="直線コネクタ 53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3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33" name="直線コネクタ 53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3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35" name="直線コネクタ 53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36"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37" name="フローチャート: 判断 53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38" name="フローチャート: 判断 53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39" name="フローチャート: 判断 53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40" name="フローチャート: 判断 53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6894</xdr:rowOff>
    </xdr:from>
    <xdr:to>
      <xdr:col>116</xdr:col>
      <xdr:colOff>114300</xdr:colOff>
      <xdr:row>40</xdr:row>
      <xdr:rowOff>108494</xdr:rowOff>
    </xdr:to>
    <xdr:sp macro="" textlink="">
      <xdr:nvSpPr>
        <xdr:cNvPr id="546" name="楕円 545"/>
        <xdr:cNvSpPr/>
      </xdr:nvSpPr>
      <xdr:spPr>
        <a:xfrm>
          <a:off x="221107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156771</xdr:rowOff>
    </xdr:from>
    <xdr:ext cx="469744" cy="259045"/>
    <xdr:sp macro="" textlink="">
      <xdr:nvSpPr>
        <xdr:cNvPr id="547" name="【認定こども園・幼稚園・保育所】&#10;一人当たり面積該当値テキスト"/>
        <xdr:cNvSpPr txBox="1"/>
      </xdr:nvSpPr>
      <xdr:spPr>
        <a:xfrm>
          <a:off x="22199600" y="684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15603</xdr:rowOff>
    </xdr:from>
    <xdr:to>
      <xdr:col>112</xdr:col>
      <xdr:colOff>38100</xdr:colOff>
      <xdr:row>40</xdr:row>
      <xdr:rowOff>117203</xdr:rowOff>
    </xdr:to>
    <xdr:sp macro="" textlink="">
      <xdr:nvSpPr>
        <xdr:cNvPr id="548" name="楕円 547"/>
        <xdr:cNvSpPr/>
      </xdr:nvSpPr>
      <xdr:spPr>
        <a:xfrm>
          <a:off x="2127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57694</xdr:rowOff>
    </xdr:from>
    <xdr:to>
      <xdr:col>116</xdr:col>
      <xdr:colOff>63500</xdr:colOff>
      <xdr:row>40</xdr:row>
      <xdr:rowOff>66403</xdr:rowOff>
    </xdr:to>
    <xdr:cxnSp macro="">
      <xdr:nvCxnSpPr>
        <xdr:cNvPr id="549" name="直線コネクタ 548"/>
        <xdr:cNvCxnSpPr/>
      </xdr:nvCxnSpPr>
      <xdr:spPr>
        <a:xfrm flipV="1">
          <a:off x="21323300" y="691569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26488</xdr:rowOff>
    </xdr:from>
    <xdr:to>
      <xdr:col>107</xdr:col>
      <xdr:colOff>101600</xdr:colOff>
      <xdr:row>40</xdr:row>
      <xdr:rowOff>128088</xdr:rowOff>
    </xdr:to>
    <xdr:sp macro="" textlink="">
      <xdr:nvSpPr>
        <xdr:cNvPr id="550" name="楕円 549"/>
        <xdr:cNvSpPr/>
      </xdr:nvSpPr>
      <xdr:spPr>
        <a:xfrm>
          <a:off x="20383500" y="68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66403</xdr:rowOff>
    </xdr:from>
    <xdr:to>
      <xdr:col>111</xdr:col>
      <xdr:colOff>177800</xdr:colOff>
      <xdr:row>40</xdr:row>
      <xdr:rowOff>77288</xdr:rowOff>
    </xdr:to>
    <xdr:cxnSp macro="">
      <xdr:nvCxnSpPr>
        <xdr:cNvPr id="551" name="直線コネクタ 550"/>
        <xdr:cNvCxnSpPr/>
      </xdr:nvCxnSpPr>
      <xdr:spPr>
        <a:xfrm flipV="1">
          <a:off x="20434300" y="69244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552" name="楕円 551"/>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77288</xdr:rowOff>
    </xdr:from>
    <xdr:to>
      <xdr:col>107</xdr:col>
      <xdr:colOff>50800</xdr:colOff>
      <xdr:row>40</xdr:row>
      <xdr:rowOff>91440</xdr:rowOff>
    </xdr:to>
    <xdr:cxnSp macro="">
      <xdr:nvCxnSpPr>
        <xdr:cNvPr id="553" name="直線コネクタ 552"/>
        <xdr:cNvCxnSpPr/>
      </xdr:nvCxnSpPr>
      <xdr:spPr>
        <a:xfrm flipV="1">
          <a:off x="19545300" y="693528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554"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55"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556"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108330</xdr:rowOff>
    </xdr:from>
    <xdr:ext cx="469744" cy="259045"/>
    <xdr:sp macro="" textlink="">
      <xdr:nvSpPr>
        <xdr:cNvPr id="557" name="n_1mainValue【認定こども園・幼稚園・保育所】&#10;一人当たり面積"/>
        <xdr:cNvSpPr txBox="1"/>
      </xdr:nvSpPr>
      <xdr:spPr>
        <a:xfrm>
          <a:off x="21075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119215</xdr:rowOff>
    </xdr:from>
    <xdr:ext cx="469744" cy="259045"/>
    <xdr:sp macro="" textlink="">
      <xdr:nvSpPr>
        <xdr:cNvPr id="558" name="n_2mainValue【認定こども園・幼稚園・保育所】&#10;一人当たり面積"/>
        <xdr:cNvSpPr txBox="1"/>
      </xdr:nvSpPr>
      <xdr:spPr>
        <a:xfrm>
          <a:off x="20199427" y="69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59"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0" name="テキスト ボックス 5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0" name="テキスト ボックス 57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84" name="直線コネクタ 58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8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86" name="直線コネクタ 58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8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88" name="直線コネクタ 58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89"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90" name="フローチャート: 判断 58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91" name="フローチャート: 判断 59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92" name="フローチャート: 判断 59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93" name="フローチャート: 判断 592"/>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xdr:rowOff>
    </xdr:from>
    <xdr:to>
      <xdr:col>85</xdr:col>
      <xdr:colOff>177800</xdr:colOff>
      <xdr:row>62</xdr:row>
      <xdr:rowOff>109855</xdr:rowOff>
    </xdr:to>
    <xdr:sp macro="" textlink="">
      <xdr:nvSpPr>
        <xdr:cNvPr id="599" name="楕円 598"/>
        <xdr:cNvSpPr/>
      </xdr:nvSpPr>
      <xdr:spPr>
        <a:xfrm>
          <a:off x="16268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158132</xdr:rowOff>
    </xdr:from>
    <xdr:ext cx="405111" cy="259045"/>
    <xdr:sp macro="" textlink="">
      <xdr:nvSpPr>
        <xdr:cNvPr id="600" name="【学校施設】&#10;有形固定資産減価償却率該当値テキスト"/>
        <xdr:cNvSpPr txBox="1"/>
      </xdr:nvSpPr>
      <xdr:spPr>
        <a:xfrm>
          <a:off x="16357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36830</xdr:rowOff>
    </xdr:from>
    <xdr:to>
      <xdr:col>81</xdr:col>
      <xdr:colOff>101600</xdr:colOff>
      <xdr:row>62</xdr:row>
      <xdr:rowOff>138430</xdr:rowOff>
    </xdr:to>
    <xdr:sp macro="" textlink="">
      <xdr:nvSpPr>
        <xdr:cNvPr id="601" name="楕円 600"/>
        <xdr:cNvSpPr/>
      </xdr:nvSpPr>
      <xdr:spPr>
        <a:xfrm>
          <a:off x="1543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59055</xdr:rowOff>
    </xdr:from>
    <xdr:to>
      <xdr:col>85</xdr:col>
      <xdr:colOff>127000</xdr:colOff>
      <xdr:row>62</xdr:row>
      <xdr:rowOff>87630</xdr:rowOff>
    </xdr:to>
    <xdr:cxnSp macro="">
      <xdr:nvCxnSpPr>
        <xdr:cNvPr id="602" name="直線コネクタ 601"/>
        <xdr:cNvCxnSpPr/>
      </xdr:nvCxnSpPr>
      <xdr:spPr>
        <a:xfrm flipV="1">
          <a:off x="15481300" y="106889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603" name="楕円 602"/>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87630</xdr:rowOff>
    </xdr:from>
    <xdr:to>
      <xdr:col>81</xdr:col>
      <xdr:colOff>50800</xdr:colOff>
      <xdr:row>62</xdr:row>
      <xdr:rowOff>129540</xdr:rowOff>
    </xdr:to>
    <xdr:cxnSp macro="">
      <xdr:nvCxnSpPr>
        <xdr:cNvPr id="604" name="直線コネクタ 603"/>
        <xdr:cNvCxnSpPr/>
      </xdr:nvCxnSpPr>
      <xdr:spPr>
        <a:xfrm flipV="1">
          <a:off x="14592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122555</xdr:rowOff>
    </xdr:from>
    <xdr:to>
      <xdr:col>72</xdr:col>
      <xdr:colOff>38100</xdr:colOff>
      <xdr:row>63</xdr:row>
      <xdr:rowOff>52705</xdr:rowOff>
    </xdr:to>
    <xdr:sp macro="" textlink="">
      <xdr:nvSpPr>
        <xdr:cNvPr id="605" name="楕円 604"/>
        <xdr:cNvSpPr/>
      </xdr:nvSpPr>
      <xdr:spPr>
        <a:xfrm>
          <a:off x="13652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129540</xdr:rowOff>
    </xdr:from>
    <xdr:to>
      <xdr:col>76</xdr:col>
      <xdr:colOff>114300</xdr:colOff>
      <xdr:row>63</xdr:row>
      <xdr:rowOff>1905</xdr:rowOff>
    </xdr:to>
    <xdr:cxnSp macro="">
      <xdr:nvCxnSpPr>
        <xdr:cNvPr id="606" name="直線コネクタ 605"/>
        <xdr:cNvCxnSpPr/>
      </xdr:nvCxnSpPr>
      <xdr:spPr>
        <a:xfrm flipV="1">
          <a:off x="13703300" y="10759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07"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608"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09"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129557</xdr:rowOff>
    </xdr:from>
    <xdr:ext cx="405111" cy="259045"/>
    <xdr:sp macro="" textlink="">
      <xdr:nvSpPr>
        <xdr:cNvPr id="610" name="n_1mainValue【学校施設】&#10;有形固定資産減価償却率"/>
        <xdr:cNvSpPr txBox="1"/>
      </xdr:nvSpPr>
      <xdr:spPr>
        <a:xfrm>
          <a:off x="15266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611" name="n_2mainValue【学校施設】&#10;有形固定資産減価償却率"/>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43832</xdr:rowOff>
    </xdr:from>
    <xdr:ext cx="405111" cy="259045"/>
    <xdr:sp macro="" textlink="">
      <xdr:nvSpPr>
        <xdr:cNvPr id="612" name="n_3mainValue【学校施設】&#10;有形固定資産減価償却率"/>
        <xdr:cNvSpPr txBox="1"/>
      </xdr:nvSpPr>
      <xdr:spPr>
        <a:xfrm>
          <a:off x="13500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23" name="直線コネクタ 6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4" name="テキスト ボックス 6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6" name="テキスト ボックス 62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628" name="テキスト ボックス 627"/>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0" name="テキスト ボックス 62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632" name="直線コネクタ 631"/>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33"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34" name="直線コネクタ 633"/>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35"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36" name="直線コネクタ 635"/>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637"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38" name="フローチャート: 判断 637"/>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39" name="フローチャート: 判断 638"/>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40" name="フローチャート: 判断 639"/>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41" name="フローチャート: 判断 640"/>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84189</xdr:rowOff>
    </xdr:from>
    <xdr:to>
      <xdr:col>116</xdr:col>
      <xdr:colOff>114300</xdr:colOff>
      <xdr:row>63</xdr:row>
      <xdr:rowOff>14339</xdr:rowOff>
    </xdr:to>
    <xdr:sp macro="" textlink="">
      <xdr:nvSpPr>
        <xdr:cNvPr id="647" name="楕円 646"/>
        <xdr:cNvSpPr/>
      </xdr:nvSpPr>
      <xdr:spPr>
        <a:xfrm>
          <a:off x="22110700" y="107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170566</xdr:rowOff>
    </xdr:from>
    <xdr:ext cx="469744" cy="259045"/>
    <xdr:sp macro="" textlink="">
      <xdr:nvSpPr>
        <xdr:cNvPr id="648" name="【学校施設】&#10;一人当たり面積該当値テキスト"/>
        <xdr:cNvSpPr txBox="1"/>
      </xdr:nvSpPr>
      <xdr:spPr>
        <a:xfrm>
          <a:off x="22199600" y="106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86475</xdr:rowOff>
    </xdr:from>
    <xdr:to>
      <xdr:col>112</xdr:col>
      <xdr:colOff>38100</xdr:colOff>
      <xdr:row>63</xdr:row>
      <xdr:rowOff>16625</xdr:rowOff>
    </xdr:to>
    <xdr:sp macro="" textlink="">
      <xdr:nvSpPr>
        <xdr:cNvPr id="649" name="楕円 648"/>
        <xdr:cNvSpPr/>
      </xdr:nvSpPr>
      <xdr:spPr>
        <a:xfrm>
          <a:off x="21272500" y="107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134989</xdr:rowOff>
    </xdr:from>
    <xdr:to>
      <xdr:col>116</xdr:col>
      <xdr:colOff>63500</xdr:colOff>
      <xdr:row>62</xdr:row>
      <xdr:rowOff>137275</xdr:rowOff>
    </xdr:to>
    <xdr:cxnSp macro="">
      <xdr:nvCxnSpPr>
        <xdr:cNvPr id="650" name="直線コネクタ 649"/>
        <xdr:cNvCxnSpPr/>
      </xdr:nvCxnSpPr>
      <xdr:spPr>
        <a:xfrm flipV="1">
          <a:off x="21323300" y="1076488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89218</xdr:rowOff>
    </xdr:from>
    <xdr:to>
      <xdr:col>107</xdr:col>
      <xdr:colOff>101600</xdr:colOff>
      <xdr:row>63</xdr:row>
      <xdr:rowOff>19368</xdr:rowOff>
    </xdr:to>
    <xdr:sp macro="" textlink="">
      <xdr:nvSpPr>
        <xdr:cNvPr id="651" name="楕円 650"/>
        <xdr:cNvSpPr/>
      </xdr:nvSpPr>
      <xdr:spPr>
        <a:xfrm>
          <a:off x="20383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137275</xdr:rowOff>
    </xdr:from>
    <xdr:to>
      <xdr:col>111</xdr:col>
      <xdr:colOff>177800</xdr:colOff>
      <xdr:row>62</xdr:row>
      <xdr:rowOff>140018</xdr:rowOff>
    </xdr:to>
    <xdr:cxnSp macro="">
      <xdr:nvCxnSpPr>
        <xdr:cNvPr id="652" name="直線コネクタ 651"/>
        <xdr:cNvCxnSpPr/>
      </xdr:nvCxnSpPr>
      <xdr:spPr>
        <a:xfrm flipV="1">
          <a:off x="20434300" y="107671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91104</xdr:rowOff>
    </xdr:from>
    <xdr:to>
      <xdr:col>102</xdr:col>
      <xdr:colOff>165100</xdr:colOff>
      <xdr:row>63</xdr:row>
      <xdr:rowOff>21254</xdr:rowOff>
    </xdr:to>
    <xdr:sp macro="" textlink="">
      <xdr:nvSpPr>
        <xdr:cNvPr id="653" name="楕円 652"/>
        <xdr:cNvSpPr/>
      </xdr:nvSpPr>
      <xdr:spPr>
        <a:xfrm>
          <a:off x="19494500" y="107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140018</xdr:rowOff>
    </xdr:from>
    <xdr:to>
      <xdr:col>107</xdr:col>
      <xdr:colOff>50800</xdr:colOff>
      <xdr:row>62</xdr:row>
      <xdr:rowOff>141904</xdr:rowOff>
    </xdr:to>
    <xdr:cxnSp macro="">
      <xdr:nvCxnSpPr>
        <xdr:cNvPr id="654" name="直線コネクタ 653"/>
        <xdr:cNvCxnSpPr/>
      </xdr:nvCxnSpPr>
      <xdr:spPr>
        <a:xfrm flipV="1">
          <a:off x="19545300" y="1076991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655"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656"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657"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7752</xdr:rowOff>
    </xdr:from>
    <xdr:ext cx="469744" cy="259045"/>
    <xdr:sp macro="" textlink="">
      <xdr:nvSpPr>
        <xdr:cNvPr id="658" name="n_1mainValue【学校施設】&#10;一人当たり面積"/>
        <xdr:cNvSpPr txBox="1"/>
      </xdr:nvSpPr>
      <xdr:spPr>
        <a:xfrm>
          <a:off x="21075727" y="108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10495</xdr:rowOff>
    </xdr:from>
    <xdr:ext cx="469744" cy="259045"/>
    <xdr:sp macro="" textlink="">
      <xdr:nvSpPr>
        <xdr:cNvPr id="659" name="n_2mainValue【学校施設】&#10;一人当たり面積"/>
        <xdr:cNvSpPr txBox="1"/>
      </xdr:nvSpPr>
      <xdr:spPr>
        <a:xfrm>
          <a:off x="20199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12381</xdr:rowOff>
    </xdr:from>
    <xdr:ext cx="469744" cy="259045"/>
    <xdr:sp macro="" textlink="">
      <xdr:nvSpPr>
        <xdr:cNvPr id="660" name="n_3mainValue【学校施設】&#10;一人当たり面積"/>
        <xdr:cNvSpPr txBox="1"/>
      </xdr:nvSpPr>
      <xdr:spPr>
        <a:xfrm>
          <a:off x="19310427" y="108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道路、橋梁、トンネル、漁港、公営住宅とも老朽化が激しく類似団体と比べても、減価償却率は高くなっている。特に漁港については</a:t>
          </a:r>
          <a:r>
            <a:rPr kumimoji="1" lang="en-US" altLang="ja-JP" sz="1100">
              <a:solidFill>
                <a:schemeClr val="dk1"/>
              </a:solidFill>
              <a:effectLst/>
              <a:latin typeface="+mn-lt"/>
              <a:ea typeface="+mn-ea"/>
              <a:cs typeface="+mn-cs"/>
            </a:rPr>
            <a:t>99.2</a:t>
          </a:r>
          <a:r>
            <a:rPr kumimoji="1" lang="ja-JP" altLang="ja-JP" sz="1100">
              <a:solidFill>
                <a:schemeClr val="dk1"/>
              </a:solidFill>
              <a:effectLst/>
              <a:latin typeface="+mn-lt"/>
              <a:ea typeface="+mn-ea"/>
              <a:cs typeface="+mn-cs"/>
            </a:rPr>
            <a:t>となっており、かなり古い施設となっている</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小学校、保育園は平成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年度に建て替えを行っており、減価償却率は低くなっている。なお、学校施設については、小学校と中学校を併設し、特別教室を併用するなどしており、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人当たり面積は類似団体より狭くなっている。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4,117
56.62
3,272,943
2,913,139
347,772
2,044,360
4,350,471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1" name="フローチャート: 判断 60"/>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xdr:rowOff>
    </xdr:from>
    <xdr:to>
      <xdr:col>10</xdr:col>
      <xdr:colOff>165100</xdr:colOff>
      <xdr:row>37</xdr:row>
      <xdr:rowOff>101854</xdr:rowOff>
    </xdr:to>
    <xdr:sp macro="" textlink="">
      <xdr:nvSpPr>
        <xdr:cNvPr id="62" name="フローチャート: 判断 61"/>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64262</xdr:rowOff>
    </xdr:from>
    <xdr:to>
      <xdr:col>24</xdr:col>
      <xdr:colOff>114300</xdr:colOff>
      <xdr:row>35</xdr:row>
      <xdr:rowOff>165862</xdr:rowOff>
    </xdr:to>
    <xdr:sp macro="" textlink="">
      <xdr:nvSpPr>
        <xdr:cNvPr id="68" name="楕円 67"/>
        <xdr:cNvSpPr/>
      </xdr:nvSpPr>
      <xdr:spPr>
        <a:xfrm>
          <a:off x="4584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87139</xdr:rowOff>
    </xdr:from>
    <xdr:ext cx="405111" cy="259045"/>
    <xdr:sp macro="" textlink="">
      <xdr:nvSpPr>
        <xdr:cNvPr id="69" name="【図書館】&#10;有形固定資産減価償却率該当値テキスト"/>
        <xdr:cNvSpPr txBox="1"/>
      </xdr:nvSpPr>
      <xdr:spPr>
        <a:xfrm>
          <a:off x="4673600" y="591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109982</xdr:rowOff>
    </xdr:from>
    <xdr:to>
      <xdr:col>20</xdr:col>
      <xdr:colOff>38100</xdr:colOff>
      <xdr:row>36</xdr:row>
      <xdr:rowOff>40132</xdr:rowOff>
    </xdr:to>
    <xdr:sp macro="" textlink="">
      <xdr:nvSpPr>
        <xdr:cNvPr id="70" name="楕円 69"/>
        <xdr:cNvSpPr/>
      </xdr:nvSpPr>
      <xdr:spPr>
        <a:xfrm>
          <a:off x="3746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115062</xdr:rowOff>
    </xdr:from>
    <xdr:to>
      <xdr:col>24</xdr:col>
      <xdr:colOff>63500</xdr:colOff>
      <xdr:row>35</xdr:row>
      <xdr:rowOff>160782</xdr:rowOff>
    </xdr:to>
    <xdr:cxnSp macro="">
      <xdr:nvCxnSpPr>
        <xdr:cNvPr id="71" name="直線コネクタ 70"/>
        <xdr:cNvCxnSpPr/>
      </xdr:nvCxnSpPr>
      <xdr:spPr>
        <a:xfrm flipV="1">
          <a:off x="3797300" y="61158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155702</xdr:rowOff>
    </xdr:from>
    <xdr:to>
      <xdr:col>15</xdr:col>
      <xdr:colOff>101600</xdr:colOff>
      <xdr:row>36</xdr:row>
      <xdr:rowOff>85852</xdr:rowOff>
    </xdr:to>
    <xdr:sp macro="" textlink="">
      <xdr:nvSpPr>
        <xdr:cNvPr id="72" name="楕円 71"/>
        <xdr:cNvSpPr/>
      </xdr:nvSpPr>
      <xdr:spPr>
        <a:xfrm>
          <a:off x="2857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160782</xdr:rowOff>
    </xdr:from>
    <xdr:to>
      <xdr:col>19</xdr:col>
      <xdr:colOff>177800</xdr:colOff>
      <xdr:row>36</xdr:row>
      <xdr:rowOff>35052</xdr:rowOff>
    </xdr:to>
    <xdr:cxnSp macro="">
      <xdr:nvCxnSpPr>
        <xdr:cNvPr id="73" name="直線コネクタ 72"/>
        <xdr:cNvCxnSpPr/>
      </xdr:nvCxnSpPr>
      <xdr:spPr>
        <a:xfrm flipV="1">
          <a:off x="2908300" y="6161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74" name="楕円 73"/>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35052</xdr:rowOff>
    </xdr:from>
    <xdr:to>
      <xdr:col>15</xdr:col>
      <xdr:colOff>50800</xdr:colOff>
      <xdr:row>36</xdr:row>
      <xdr:rowOff>87630</xdr:rowOff>
    </xdr:to>
    <xdr:cxnSp macro="">
      <xdr:nvCxnSpPr>
        <xdr:cNvPr id="75" name="直線コネクタ 74"/>
        <xdr:cNvCxnSpPr/>
      </xdr:nvCxnSpPr>
      <xdr:spPr>
        <a:xfrm flipV="1">
          <a:off x="2019300" y="62072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104411</xdr:rowOff>
    </xdr:from>
    <xdr:ext cx="405111" cy="259045"/>
    <xdr:sp macro="" textlink="">
      <xdr:nvSpPr>
        <xdr:cNvPr id="76" name="n_1aveValue【図書館】&#10;有形固定資産減価償却率"/>
        <xdr:cNvSpPr txBox="1"/>
      </xdr:nvSpPr>
      <xdr:spPr>
        <a:xfrm>
          <a:off x="3582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77" name="n_2ave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92981</xdr:rowOff>
    </xdr:from>
    <xdr:ext cx="405111" cy="259045"/>
    <xdr:sp macro="" textlink="">
      <xdr:nvSpPr>
        <xdr:cNvPr id="78" name="n_3aveValue【図書館】&#10;有形固定資産減価償却率"/>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56659</xdr:rowOff>
    </xdr:from>
    <xdr:ext cx="405111" cy="259045"/>
    <xdr:sp macro="" textlink="">
      <xdr:nvSpPr>
        <xdr:cNvPr id="79" name="n_1mainValue【図書館】&#10;有形固定資産減価償却率"/>
        <xdr:cNvSpPr txBox="1"/>
      </xdr:nvSpPr>
      <xdr:spPr>
        <a:xfrm>
          <a:off x="35820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102379</xdr:rowOff>
    </xdr:from>
    <xdr:ext cx="405111" cy="259045"/>
    <xdr:sp macro="" textlink="">
      <xdr:nvSpPr>
        <xdr:cNvPr id="80" name="n_2mainValue【図書館】&#10;有形固定資産減価償却率"/>
        <xdr:cNvSpPr txBox="1"/>
      </xdr:nvSpPr>
      <xdr:spPr>
        <a:xfrm>
          <a:off x="27057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154957</xdr:rowOff>
    </xdr:from>
    <xdr:ext cx="405111" cy="259045"/>
    <xdr:sp macro="" textlink="">
      <xdr:nvSpPr>
        <xdr:cNvPr id="81" name="n_3mainValue【図書館】&#10;有形固定資産減価償却率"/>
        <xdr:cNvSpPr txBox="1"/>
      </xdr:nvSpPr>
      <xdr:spPr>
        <a:xfrm>
          <a:off x="1816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105" name="直線コネクタ 104"/>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6" name="【図書館】&#10;一人当たり面積最小値テキスト"/>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7" name="直線コネクタ 106"/>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8" name="【図書館】&#10;一人当たり面積最大値テキスト"/>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9" name="直線コネクタ 108"/>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10" name="【図書館】&#10;一人当たり面積平均値テキスト"/>
        <xdr:cNvSpPr txBox="1"/>
      </xdr:nvSpPr>
      <xdr:spPr>
        <a:xfrm>
          <a:off x="10515600" y="6568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1" name="フローチャート: 判断 110"/>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12" name="フローチャート: 判断 111"/>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13" name="フローチャート: 判断 112"/>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132080</xdr:rowOff>
    </xdr:from>
    <xdr:to>
      <xdr:col>41</xdr:col>
      <xdr:colOff>101600</xdr:colOff>
      <xdr:row>38</xdr:row>
      <xdr:rowOff>62230</xdr:rowOff>
    </xdr:to>
    <xdr:sp macro="" textlink="">
      <xdr:nvSpPr>
        <xdr:cNvPr id="114" name="フローチャート: 判断 113"/>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132080</xdr:rowOff>
    </xdr:from>
    <xdr:to>
      <xdr:col>55</xdr:col>
      <xdr:colOff>50800</xdr:colOff>
      <xdr:row>38</xdr:row>
      <xdr:rowOff>62230</xdr:rowOff>
    </xdr:to>
    <xdr:sp macro="" textlink="">
      <xdr:nvSpPr>
        <xdr:cNvPr id="120" name="楕円 119"/>
        <xdr:cNvSpPr/>
      </xdr:nvSpPr>
      <xdr:spPr>
        <a:xfrm>
          <a:off x="10426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154957</xdr:rowOff>
    </xdr:from>
    <xdr:ext cx="469744" cy="259045"/>
    <xdr:sp macro="" textlink="">
      <xdr:nvSpPr>
        <xdr:cNvPr id="121" name="【図書館】&#10;一人当たり面積該当値テキスト"/>
        <xdr:cNvSpPr txBox="1"/>
      </xdr:nvSpPr>
      <xdr:spPr>
        <a:xfrm>
          <a:off x="105156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22" name="楕円 121"/>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xdr:rowOff>
    </xdr:from>
    <xdr:to>
      <xdr:col>55</xdr:col>
      <xdr:colOff>0</xdr:colOff>
      <xdr:row>38</xdr:row>
      <xdr:rowOff>30480</xdr:rowOff>
    </xdr:to>
    <xdr:cxnSp macro="">
      <xdr:nvCxnSpPr>
        <xdr:cNvPr id="123" name="直線コネクタ 122"/>
        <xdr:cNvCxnSpPr/>
      </xdr:nvCxnSpPr>
      <xdr:spPr>
        <a:xfrm flipV="1">
          <a:off x="9639300" y="652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170180</xdr:rowOff>
    </xdr:from>
    <xdr:to>
      <xdr:col>46</xdr:col>
      <xdr:colOff>38100</xdr:colOff>
      <xdr:row>38</xdr:row>
      <xdr:rowOff>100330</xdr:rowOff>
    </xdr:to>
    <xdr:sp macro="" textlink="">
      <xdr:nvSpPr>
        <xdr:cNvPr id="124" name="楕円 123"/>
        <xdr:cNvSpPr/>
      </xdr:nvSpPr>
      <xdr:spPr>
        <a:xfrm>
          <a:off x="8699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49530</xdr:rowOff>
    </xdr:to>
    <xdr:cxnSp macro="">
      <xdr:nvCxnSpPr>
        <xdr:cNvPr id="125" name="直線コネクタ 124"/>
        <xdr:cNvCxnSpPr/>
      </xdr:nvCxnSpPr>
      <xdr:spPr>
        <a:xfrm flipV="1">
          <a:off x="8750300" y="6545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xdr:rowOff>
    </xdr:from>
    <xdr:to>
      <xdr:col>41</xdr:col>
      <xdr:colOff>101600</xdr:colOff>
      <xdr:row>38</xdr:row>
      <xdr:rowOff>115570</xdr:rowOff>
    </xdr:to>
    <xdr:sp macro="" textlink="">
      <xdr:nvSpPr>
        <xdr:cNvPr id="126" name="楕円 125"/>
        <xdr:cNvSpPr/>
      </xdr:nvSpPr>
      <xdr:spPr>
        <a:xfrm>
          <a:off x="781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49530</xdr:rowOff>
    </xdr:from>
    <xdr:to>
      <xdr:col>45</xdr:col>
      <xdr:colOff>177800</xdr:colOff>
      <xdr:row>38</xdr:row>
      <xdr:rowOff>64770</xdr:rowOff>
    </xdr:to>
    <xdr:cxnSp macro="">
      <xdr:nvCxnSpPr>
        <xdr:cNvPr id="127" name="直線コネクタ 126"/>
        <xdr:cNvCxnSpPr/>
      </xdr:nvCxnSpPr>
      <xdr:spPr>
        <a:xfrm flipV="1">
          <a:off x="7861300" y="656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19067</xdr:rowOff>
    </xdr:from>
    <xdr:ext cx="469744" cy="259045"/>
    <xdr:sp macro="" textlink="">
      <xdr:nvSpPr>
        <xdr:cNvPr id="128" name="n_1aveValue【図書館】&#10;一人当たり面積"/>
        <xdr:cNvSpPr txBox="1"/>
      </xdr:nvSpPr>
      <xdr:spPr>
        <a:xfrm>
          <a:off x="9391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114317</xdr:rowOff>
    </xdr:from>
    <xdr:ext cx="469744" cy="259045"/>
    <xdr:sp macro="" textlink="">
      <xdr:nvSpPr>
        <xdr:cNvPr id="129" name="n_2aveValue【図書館】&#10;一人当たり面積"/>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78757</xdr:rowOff>
    </xdr:from>
    <xdr:ext cx="469744" cy="259045"/>
    <xdr:sp macro="" textlink="">
      <xdr:nvSpPr>
        <xdr:cNvPr id="130" name="n_3aveValue【図書館】&#10;一人当たり面積"/>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31"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116857</xdr:rowOff>
    </xdr:from>
    <xdr:ext cx="469744" cy="259045"/>
    <xdr:sp macro="" textlink="">
      <xdr:nvSpPr>
        <xdr:cNvPr id="132" name="n_2mainValue【図書館】&#10;一人当たり面積"/>
        <xdr:cNvSpPr txBox="1"/>
      </xdr:nvSpPr>
      <xdr:spPr>
        <a:xfrm>
          <a:off x="8515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106697</xdr:rowOff>
    </xdr:from>
    <xdr:ext cx="469744" cy="259045"/>
    <xdr:sp macro="" textlink="">
      <xdr:nvSpPr>
        <xdr:cNvPr id="133" name="n_3mainValue【図書館】&#10;一人当たり面積"/>
        <xdr:cNvSpPr txBox="1"/>
      </xdr:nvSpPr>
      <xdr:spPr>
        <a:xfrm>
          <a:off x="7626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58" name="直線コネクタ 157"/>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59"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60" name="直線コネクタ 159"/>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63"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4" name="フローチャート: 判断 163"/>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65" name="フローチャート: 判断 164"/>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88265</xdr:rowOff>
    </xdr:from>
    <xdr:to>
      <xdr:col>15</xdr:col>
      <xdr:colOff>101600</xdr:colOff>
      <xdr:row>60</xdr:row>
      <xdr:rowOff>18415</xdr:rowOff>
    </xdr:to>
    <xdr:sp macro="" textlink="">
      <xdr:nvSpPr>
        <xdr:cNvPr id="166" name="フローチャート: 判断 165"/>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67" name="フローチャート: 判断 166"/>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3" name="楕円 172"/>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74" name="【体育館・プー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75" name="楕円 174"/>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47625</xdr:rowOff>
    </xdr:to>
    <xdr:cxnSp macro="">
      <xdr:nvCxnSpPr>
        <xdr:cNvPr id="176" name="直線コネクタ 175"/>
        <xdr:cNvCxnSpPr/>
      </xdr:nvCxnSpPr>
      <xdr:spPr>
        <a:xfrm flipV="1">
          <a:off x="3797300" y="101155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77" name="楕円 176"/>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93345</xdr:rowOff>
    </xdr:to>
    <xdr:cxnSp macro="">
      <xdr:nvCxnSpPr>
        <xdr:cNvPr id="178" name="直線コネクタ 177"/>
        <xdr:cNvCxnSpPr/>
      </xdr:nvCxnSpPr>
      <xdr:spPr>
        <a:xfrm flipV="1">
          <a:off x="2908300" y="1016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79" name="楕円 178"/>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140970</xdr:rowOff>
    </xdr:to>
    <xdr:cxnSp macro="">
      <xdr:nvCxnSpPr>
        <xdr:cNvPr id="180" name="直線コネクタ 179"/>
        <xdr:cNvCxnSpPr/>
      </xdr:nvCxnSpPr>
      <xdr:spPr>
        <a:xfrm flipV="1">
          <a:off x="2019300" y="102088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89552</xdr:rowOff>
    </xdr:from>
    <xdr:ext cx="405111" cy="259045"/>
    <xdr:sp macro="" textlink="">
      <xdr:nvSpPr>
        <xdr:cNvPr id="181"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9542</xdr:rowOff>
    </xdr:from>
    <xdr:ext cx="405111" cy="259045"/>
    <xdr:sp macro="" textlink="">
      <xdr:nvSpPr>
        <xdr:cNvPr id="1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83" name="n_3ave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184" name="n_1main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185" name="n_2mainValue【体育館・プール】&#10;有形固定資産減価償却率"/>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186" name="n_3mainValue【体育館・プール】&#10;有形固定資産減価償却率"/>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12" name="直線コネクタ 211"/>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13"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14" name="直線コネクタ 213"/>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15"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16" name="直線コネクタ 215"/>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217" name="【体育館・プール】&#10;一人当たり面積平均値テキスト"/>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18" name="フローチャート: 判断 217"/>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19" name="フローチャート: 判断 218"/>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87993</xdr:rowOff>
    </xdr:from>
    <xdr:to>
      <xdr:col>46</xdr:col>
      <xdr:colOff>38100</xdr:colOff>
      <xdr:row>63</xdr:row>
      <xdr:rowOff>18143</xdr:rowOff>
    </xdr:to>
    <xdr:sp macro="" textlink="">
      <xdr:nvSpPr>
        <xdr:cNvPr id="220" name="フローチャート: 判断 219"/>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161145</xdr:rowOff>
    </xdr:from>
    <xdr:to>
      <xdr:col>41</xdr:col>
      <xdr:colOff>101600</xdr:colOff>
      <xdr:row>63</xdr:row>
      <xdr:rowOff>91295</xdr:rowOff>
    </xdr:to>
    <xdr:sp macro="" textlink="">
      <xdr:nvSpPr>
        <xdr:cNvPr id="221" name="フローチャート: 判断 220"/>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139591</xdr:rowOff>
    </xdr:from>
    <xdr:to>
      <xdr:col>55</xdr:col>
      <xdr:colOff>50800</xdr:colOff>
      <xdr:row>63</xdr:row>
      <xdr:rowOff>69741</xdr:rowOff>
    </xdr:to>
    <xdr:sp macro="" textlink="">
      <xdr:nvSpPr>
        <xdr:cNvPr id="227" name="楕円 226"/>
        <xdr:cNvSpPr/>
      </xdr:nvSpPr>
      <xdr:spPr>
        <a:xfrm>
          <a:off x="10426700" y="107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118018</xdr:rowOff>
    </xdr:from>
    <xdr:ext cx="469744" cy="259045"/>
    <xdr:sp macro="" textlink="">
      <xdr:nvSpPr>
        <xdr:cNvPr id="228" name="【体育館・プール】&#10;一人当たり面積該当値テキスト"/>
        <xdr:cNvSpPr txBox="1"/>
      </xdr:nvSpPr>
      <xdr:spPr>
        <a:xfrm>
          <a:off x="10515600" y="10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146449</xdr:rowOff>
    </xdr:from>
    <xdr:to>
      <xdr:col>50</xdr:col>
      <xdr:colOff>165100</xdr:colOff>
      <xdr:row>63</xdr:row>
      <xdr:rowOff>76599</xdr:rowOff>
    </xdr:to>
    <xdr:sp macro="" textlink="">
      <xdr:nvSpPr>
        <xdr:cNvPr id="229" name="楕円 228"/>
        <xdr:cNvSpPr/>
      </xdr:nvSpPr>
      <xdr:spPr>
        <a:xfrm>
          <a:off x="9588500" y="107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18941</xdr:rowOff>
    </xdr:from>
    <xdr:to>
      <xdr:col>55</xdr:col>
      <xdr:colOff>0</xdr:colOff>
      <xdr:row>63</xdr:row>
      <xdr:rowOff>25799</xdr:rowOff>
    </xdr:to>
    <xdr:cxnSp macro="">
      <xdr:nvCxnSpPr>
        <xdr:cNvPr id="230" name="直線コネクタ 229"/>
        <xdr:cNvCxnSpPr/>
      </xdr:nvCxnSpPr>
      <xdr:spPr>
        <a:xfrm flipV="1">
          <a:off x="9639300" y="1082029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154613</xdr:rowOff>
    </xdr:from>
    <xdr:to>
      <xdr:col>46</xdr:col>
      <xdr:colOff>38100</xdr:colOff>
      <xdr:row>63</xdr:row>
      <xdr:rowOff>84763</xdr:rowOff>
    </xdr:to>
    <xdr:sp macro="" textlink="">
      <xdr:nvSpPr>
        <xdr:cNvPr id="231" name="楕円 230"/>
        <xdr:cNvSpPr/>
      </xdr:nvSpPr>
      <xdr:spPr>
        <a:xfrm>
          <a:off x="8699500" y="107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25799</xdr:rowOff>
    </xdr:from>
    <xdr:to>
      <xdr:col>50</xdr:col>
      <xdr:colOff>114300</xdr:colOff>
      <xdr:row>63</xdr:row>
      <xdr:rowOff>33963</xdr:rowOff>
    </xdr:to>
    <xdr:cxnSp macro="">
      <xdr:nvCxnSpPr>
        <xdr:cNvPr id="232" name="直線コネクタ 231"/>
        <xdr:cNvCxnSpPr/>
      </xdr:nvCxnSpPr>
      <xdr:spPr>
        <a:xfrm flipV="1">
          <a:off x="8750300" y="108271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160492</xdr:rowOff>
    </xdr:from>
    <xdr:to>
      <xdr:col>41</xdr:col>
      <xdr:colOff>101600</xdr:colOff>
      <xdr:row>63</xdr:row>
      <xdr:rowOff>90642</xdr:rowOff>
    </xdr:to>
    <xdr:sp macro="" textlink="">
      <xdr:nvSpPr>
        <xdr:cNvPr id="233" name="楕円 232"/>
        <xdr:cNvSpPr/>
      </xdr:nvSpPr>
      <xdr:spPr>
        <a:xfrm>
          <a:off x="7810500" y="10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33963</xdr:rowOff>
    </xdr:from>
    <xdr:to>
      <xdr:col>45</xdr:col>
      <xdr:colOff>177800</xdr:colOff>
      <xdr:row>63</xdr:row>
      <xdr:rowOff>39842</xdr:rowOff>
    </xdr:to>
    <xdr:cxnSp macro="">
      <xdr:nvCxnSpPr>
        <xdr:cNvPr id="234" name="直線コネクタ 233"/>
        <xdr:cNvCxnSpPr/>
      </xdr:nvCxnSpPr>
      <xdr:spPr>
        <a:xfrm flipV="1">
          <a:off x="7861300" y="1083531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11157</xdr:rowOff>
    </xdr:from>
    <xdr:ext cx="469744" cy="259045"/>
    <xdr:sp macro="" textlink="">
      <xdr:nvSpPr>
        <xdr:cNvPr id="235"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34670</xdr:rowOff>
    </xdr:from>
    <xdr:ext cx="469744" cy="259045"/>
    <xdr:sp macro="" textlink="">
      <xdr:nvSpPr>
        <xdr:cNvPr id="236"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82422</xdr:rowOff>
    </xdr:from>
    <xdr:ext cx="469744" cy="259045"/>
    <xdr:sp macro="" textlink="">
      <xdr:nvSpPr>
        <xdr:cNvPr id="237" name="n_3aveValue【体育館・プール】&#10;一人当たり面積"/>
        <xdr:cNvSpPr txBox="1"/>
      </xdr:nvSpPr>
      <xdr:spPr>
        <a:xfrm>
          <a:off x="7626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67726</xdr:rowOff>
    </xdr:from>
    <xdr:ext cx="469744" cy="259045"/>
    <xdr:sp macro="" textlink="">
      <xdr:nvSpPr>
        <xdr:cNvPr id="238" name="n_1mainValue【体育館・プール】&#10;一人当たり面積"/>
        <xdr:cNvSpPr txBox="1"/>
      </xdr:nvSpPr>
      <xdr:spPr>
        <a:xfrm>
          <a:off x="9391727" y="108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75890</xdr:rowOff>
    </xdr:from>
    <xdr:ext cx="469744" cy="259045"/>
    <xdr:sp macro="" textlink="">
      <xdr:nvSpPr>
        <xdr:cNvPr id="239" name="n_2mainValue【体育館・プール】&#10;一人当たり面積"/>
        <xdr:cNvSpPr txBox="1"/>
      </xdr:nvSpPr>
      <xdr:spPr>
        <a:xfrm>
          <a:off x="8515427" y="108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107169</xdr:rowOff>
    </xdr:from>
    <xdr:ext cx="469744" cy="259045"/>
    <xdr:sp macro="" textlink="">
      <xdr:nvSpPr>
        <xdr:cNvPr id="240" name="n_3mainValue【体育館・プール】&#10;一人当たり面積"/>
        <xdr:cNvSpPr txBox="1"/>
      </xdr:nvSpPr>
      <xdr:spPr>
        <a:xfrm>
          <a:off x="7626427" y="105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266" name="直線コネクタ 265"/>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67"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68" name="直線コネクタ 267"/>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271"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72" name="フローチャート: 判断 271"/>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73" name="フローチャート: 判断 272"/>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93436</xdr:rowOff>
    </xdr:from>
    <xdr:to>
      <xdr:col>15</xdr:col>
      <xdr:colOff>101600</xdr:colOff>
      <xdr:row>83</xdr:row>
      <xdr:rowOff>23586</xdr:rowOff>
    </xdr:to>
    <xdr:sp macro="" textlink="">
      <xdr:nvSpPr>
        <xdr:cNvPr id="274" name="フローチャート: 判断 273"/>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75" name="フローチャート: 判断 27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86905</xdr:rowOff>
    </xdr:from>
    <xdr:to>
      <xdr:col>24</xdr:col>
      <xdr:colOff>114300</xdr:colOff>
      <xdr:row>81</xdr:row>
      <xdr:rowOff>17055</xdr:rowOff>
    </xdr:to>
    <xdr:sp macro="" textlink="">
      <xdr:nvSpPr>
        <xdr:cNvPr id="281" name="楕円 280"/>
        <xdr:cNvSpPr/>
      </xdr:nvSpPr>
      <xdr:spPr>
        <a:xfrm>
          <a:off x="4584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109782</xdr:rowOff>
    </xdr:from>
    <xdr:ext cx="405111" cy="259045"/>
    <xdr:sp macro="" textlink="">
      <xdr:nvSpPr>
        <xdr:cNvPr id="282" name="【福祉施設】&#10;有形固定資産減価償却率該当値テキスト"/>
        <xdr:cNvSpPr txBox="1"/>
      </xdr:nvSpPr>
      <xdr:spPr>
        <a:xfrm>
          <a:off x="4673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130992</xdr:rowOff>
    </xdr:from>
    <xdr:to>
      <xdr:col>20</xdr:col>
      <xdr:colOff>38100</xdr:colOff>
      <xdr:row>81</xdr:row>
      <xdr:rowOff>61142</xdr:rowOff>
    </xdr:to>
    <xdr:sp macro="" textlink="">
      <xdr:nvSpPr>
        <xdr:cNvPr id="283" name="楕円 282"/>
        <xdr:cNvSpPr/>
      </xdr:nvSpPr>
      <xdr:spPr>
        <a:xfrm>
          <a:off x="3746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137705</xdr:rowOff>
    </xdr:from>
    <xdr:to>
      <xdr:col>24</xdr:col>
      <xdr:colOff>63500</xdr:colOff>
      <xdr:row>81</xdr:row>
      <xdr:rowOff>10342</xdr:rowOff>
    </xdr:to>
    <xdr:cxnSp macro="">
      <xdr:nvCxnSpPr>
        <xdr:cNvPr id="284" name="直線コネクタ 283"/>
        <xdr:cNvCxnSpPr/>
      </xdr:nvCxnSpPr>
      <xdr:spPr>
        <a:xfrm flipV="1">
          <a:off x="3797300" y="1385370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5262</xdr:rowOff>
    </xdr:from>
    <xdr:to>
      <xdr:col>15</xdr:col>
      <xdr:colOff>101600</xdr:colOff>
      <xdr:row>81</xdr:row>
      <xdr:rowOff>106862</xdr:rowOff>
    </xdr:to>
    <xdr:sp macro="" textlink="">
      <xdr:nvSpPr>
        <xdr:cNvPr id="285" name="楕円 284"/>
        <xdr:cNvSpPr/>
      </xdr:nvSpPr>
      <xdr:spPr>
        <a:xfrm>
          <a:off x="2857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10342</xdr:rowOff>
    </xdr:from>
    <xdr:to>
      <xdr:col>19</xdr:col>
      <xdr:colOff>177800</xdr:colOff>
      <xdr:row>81</xdr:row>
      <xdr:rowOff>56062</xdr:rowOff>
    </xdr:to>
    <xdr:cxnSp macro="">
      <xdr:nvCxnSpPr>
        <xdr:cNvPr id="286" name="直線コネクタ 285"/>
        <xdr:cNvCxnSpPr/>
      </xdr:nvCxnSpPr>
      <xdr:spPr>
        <a:xfrm flipV="1">
          <a:off x="2908300" y="13897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87" name="楕円 286"/>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56062</xdr:rowOff>
    </xdr:from>
    <xdr:to>
      <xdr:col>15</xdr:col>
      <xdr:colOff>50800</xdr:colOff>
      <xdr:row>81</xdr:row>
      <xdr:rowOff>101781</xdr:rowOff>
    </xdr:to>
    <xdr:cxnSp macro="">
      <xdr:nvCxnSpPr>
        <xdr:cNvPr id="288" name="直線コネクタ 287"/>
        <xdr:cNvCxnSpPr/>
      </xdr:nvCxnSpPr>
      <xdr:spPr>
        <a:xfrm flipV="1">
          <a:off x="2019300" y="139435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289"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14713</xdr:rowOff>
    </xdr:from>
    <xdr:ext cx="405111" cy="259045"/>
    <xdr:sp macro="" textlink="">
      <xdr:nvSpPr>
        <xdr:cNvPr id="290"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91"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77669</xdr:rowOff>
    </xdr:from>
    <xdr:ext cx="405111" cy="259045"/>
    <xdr:sp macro="" textlink="">
      <xdr:nvSpPr>
        <xdr:cNvPr id="292" name="n_1mainValue【福祉施設】&#10;有形固定資産減価償却率"/>
        <xdr:cNvSpPr txBox="1"/>
      </xdr:nvSpPr>
      <xdr:spPr>
        <a:xfrm>
          <a:off x="3582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123389</xdr:rowOff>
    </xdr:from>
    <xdr:ext cx="405111" cy="259045"/>
    <xdr:sp macro="" textlink="">
      <xdr:nvSpPr>
        <xdr:cNvPr id="293" name="n_2mainValue【福祉施設】&#10;有形固定資産減価償却率"/>
        <xdr:cNvSpPr txBox="1"/>
      </xdr:nvSpPr>
      <xdr:spPr>
        <a:xfrm>
          <a:off x="2705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94" name="n_3main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318" name="直線コネクタ 317"/>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9"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0" name="直線コネクタ 319"/>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321"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322" name="直線コネクタ 321"/>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323" name="【福祉施設】&#10;一人当たり面積平均値テキスト"/>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24" name="フローチャート: 判断 323"/>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325" name="フローチャート: 判断 324"/>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26" name="フローチャート: 判断 325"/>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169799</xdr:rowOff>
    </xdr:from>
    <xdr:to>
      <xdr:col>41</xdr:col>
      <xdr:colOff>101600</xdr:colOff>
      <xdr:row>85</xdr:row>
      <xdr:rowOff>99949</xdr:rowOff>
    </xdr:to>
    <xdr:sp macro="" textlink="">
      <xdr:nvSpPr>
        <xdr:cNvPr id="327" name="フローチャート: 判断 326"/>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159513</xdr:rowOff>
    </xdr:from>
    <xdr:to>
      <xdr:col>55</xdr:col>
      <xdr:colOff>50800</xdr:colOff>
      <xdr:row>86</xdr:row>
      <xdr:rowOff>89663</xdr:rowOff>
    </xdr:to>
    <xdr:sp macro="" textlink="">
      <xdr:nvSpPr>
        <xdr:cNvPr id="333" name="楕円 332"/>
        <xdr:cNvSpPr/>
      </xdr:nvSpPr>
      <xdr:spPr>
        <a:xfrm>
          <a:off x="104267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74440</xdr:rowOff>
    </xdr:from>
    <xdr:ext cx="469744" cy="259045"/>
    <xdr:sp macro="" textlink="">
      <xdr:nvSpPr>
        <xdr:cNvPr id="334" name="【福祉施設】&#10;一人当たり面積該当値テキスト"/>
        <xdr:cNvSpPr txBox="1"/>
      </xdr:nvSpPr>
      <xdr:spPr>
        <a:xfrm>
          <a:off x="10515600" y="14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335" name="楕円 334"/>
        <xdr:cNvSpPr/>
      </xdr:nvSpPr>
      <xdr:spPr>
        <a:xfrm>
          <a:off x="9588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38863</xdr:rowOff>
    </xdr:from>
    <xdr:to>
      <xdr:col>55</xdr:col>
      <xdr:colOff>0</xdr:colOff>
      <xdr:row>86</xdr:row>
      <xdr:rowOff>40387</xdr:rowOff>
    </xdr:to>
    <xdr:cxnSp macro="">
      <xdr:nvCxnSpPr>
        <xdr:cNvPr id="336" name="直線コネクタ 335"/>
        <xdr:cNvCxnSpPr/>
      </xdr:nvCxnSpPr>
      <xdr:spPr>
        <a:xfrm flipV="1">
          <a:off x="9639300" y="147835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163322</xdr:rowOff>
    </xdr:from>
    <xdr:to>
      <xdr:col>46</xdr:col>
      <xdr:colOff>38100</xdr:colOff>
      <xdr:row>86</xdr:row>
      <xdr:rowOff>93472</xdr:rowOff>
    </xdr:to>
    <xdr:sp macro="" textlink="">
      <xdr:nvSpPr>
        <xdr:cNvPr id="337" name="楕円 336"/>
        <xdr:cNvSpPr/>
      </xdr:nvSpPr>
      <xdr:spPr>
        <a:xfrm>
          <a:off x="8699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40387</xdr:rowOff>
    </xdr:from>
    <xdr:to>
      <xdr:col>50</xdr:col>
      <xdr:colOff>114300</xdr:colOff>
      <xdr:row>86</xdr:row>
      <xdr:rowOff>42672</xdr:rowOff>
    </xdr:to>
    <xdr:cxnSp macro="">
      <xdr:nvCxnSpPr>
        <xdr:cNvPr id="338" name="直線コネクタ 337"/>
        <xdr:cNvCxnSpPr/>
      </xdr:nvCxnSpPr>
      <xdr:spPr>
        <a:xfrm flipV="1">
          <a:off x="8750300" y="147850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164846</xdr:rowOff>
    </xdr:from>
    <xdr:to>
      <xdr:col>41</xdr:col>
      <xdr:colOff>101600</xdr:colOff>
      <xdr:row>86</xdr:row>
      <xdr:rowOff>94996</xdr:rowOff>
    </xdr:to>
    <xdr:sp macro="" textlink="">
      <xdr:nvSpPr>
        <xdr:cNvPr id="339" name="楕円 338"/>
        <xdr:cNvSpPr/>
      </xdr:nvSpPr>
      <xdr:spPr>
        <a:xfrm>
          <a:off x="7810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42672</xdr:rowOff>
    </xdr:from>
    <xdr:to>
      <xdr:col>45</xdr:col>
      <xdr:colOff>177800</xdr:colOff>
      <xdr:row>86</xdr:row>
      <xdr:rowOff>44196</xdr:rowOff>
    </xdr:to>
    <xdr:cxnSp macro="">
      <xdr:nvCxnSpPr>
        <xdr:cNvPr id="340" name="直線コネクタ 339"/>
        <xdr:cNvCxnSpPr/>
      </xdr:nvCxnSpPr>
      <xdr:spPr>
        <a:xfrm flipV="1">
          <a:off x="7861300" y="147873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127906</xdr:rowOff>
    </xdr:from>
    <xdr:ext cx="469744" cy="259045"/>
    <xdr:sp macro="" textlink="">
      <xdr:nvSpPr>
        <xdr:cNvPr id="341"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122953</xdr:rowOff>
    </xdr:from>
    <xdr:ext cx="469744" cy="259045"/>
    <xdr:sp macro="" textlink="">
      <xdr:nvSpPr>
        <xdr:cNvPr id="342"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116476</xdr:rowOff>
    </xdr:from>
    <xdr:ext cx="469744" cy="259045"/>
    <xdr:sp macro="" textlink="">
      <xdr:nvSpPr>
        <xdr:cNvPr id="343"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344" name="n_1mainValue【福祉施設】&#10;一人当たり面積"/>
        <xdr:cNvSpPr txBox="1"/>
      </xdr:nvSpPr>
      <xdr:spPr>
        <a:xfrm>
          <a:off x="93917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84599</xdr:rowOff>
    </xdr:from>
    <xdr:ext cx="469744" cy="259045"/>
    <xdr:sp macro="" textlink="">
      <xdr:nvSpPr>
        <xdr:cNvPr id="345" name="n_2mainValue【福祉施設】&#10;一人当たり面積"/>
        <xdr:cNvSpPr txBox="1"/>
      </xdr:nvSpPr>
      <xdr:spPr>
        <a:xfrm>
          <a:off x="85154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86123</xdr:rowOff>
    </xdr:from>
    <xdr:ext cx="469744" cy="259045"/>
    <xdr:sp macro="" textlink="">
      <xdr:nvSpPr>
        <xdr:cNvPr id="346" name="n_3mainValue【福祉施設】&#10;一人当たり面積"/>
        <xdr:cNvSpPr txBox="1"/>
      </xdr:nvSpPr>
      <xdr:spPr>
        <a:xfrm>
          <a:off x="7626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2" name="直線コネクタ 371"/>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3"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4" name="直線コネクタ 373"/>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6" name="直線コネクタ 37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45011</xdr:rowOff>
    </xdr:from>
    <xdr:ext cx="405111" cy="259045"/>
    <xdr:sp macro="" textlink="">
      <xdr:nvSpPr>
        <xdr:cNvPr id="377" name="【市民会館】&#10;有形固定資産減価償却率平均値テキスト"/>
        <xdr:cNvSpPr txBox="1"/>
      </xdr:nvSpPr>
      <xdr:spPr>
        <a:xfrm>
          <a:off x="4673600" y="1770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78" name="フローチャート: 判断 377"/>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79" name="フローチャート: 判断 378"/>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115207</xdr:rowOff>
    </xdr:from>
    <xdr:to>
      <xdr:col>15</xdr:col>
      <xdr:colOff>101600</xdr:colOff>
      <xdr:row>104</xdr:row>
      <xdr:rowOff>45357</xdr:rowOff>
    </xdr:to>
    <xdr:sp macro="" textlink="">
      <xdr:nvSpPr>
        <xdr:cNvPr id="380" name="フローチャート: 判断 379"/>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81" name="フローチャート: 判断 380"/>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90714</xdr:rowOff>
    </xdr:from>
    <xdr:to>
      <xdr:col>24</xdr:col>
      <xdr:colOff>114300</xdr:colOff>
      <xdr:row>105</xdr:row>
      <xdr:rowOff>20864</xdr:rowOff>
    </xdr:to>
    <xdr:sp macro="" textlink="">
      <xdr:nvSpPr>
        <xdr:cNvPr id="387" name="楕円 386"/>
        <xdr:cNvSpPr/>
      </xdr:nvSpPr>
      <xdr:spPr>
        <a:xfrm>
          <a:off x="4584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69141</xdr:rowOff>
    </xdr:from>
    <xdr:ext cx="405111" cy="259045"/>
    <xdr:sp macro="" textlink="">
      <xdr:nvSpPr>
        <xdr:cNvPr id="388" name="【市民会館】&#10;有形固定資産減価償却率該当値テキスト"/>
        <xdr:cNvSpPr txBox="1"/>
      </xdr:nvSpPr>
      <xdr:spPr>
        <a:xfrm>
          <a:off x="4673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389" name="楕円 388"/>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2721</xdr:rowOff>
    </xdr:to>
    <xdr:cxnSp macro="">
      <xdr:nvCxnSpPr>
        <xdr:cNvPr id="390" name="直線コネクタ 389"/>
        <xdr:cNvCxnSpPr/>
      </xdr:nvCxnSpPr>
      <xdr:spPr>
        <a:xfrm flipV="1">
          <a:off x="3797300" y="1797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391" name="楕円 390"/>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35379</xdr:rowOff>
    </xdr:to>
    <xdr:cxnSp macro="">
      <xdr:nvCxnSpPr>
        <xdr:cNvPr id="392" name="直線コネクタ 391"/>
        <xdr:cNvCxnSpPr/>
      </xdr:nvCxnSpPr>
      <xdr:spPr>
        <a:xfrm flipV="1">
          <a:off x="2908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18869</xdr:rowOff>
    </xdr:from>
    <xdr:to>
      <xdr:col>10</xdr:col>
      <xdr:colOff>165100</xdr:colOff>
      <xdr:row>105</xdr:row>
      <xdr:rowOff>120469</xdr:rowOff>
    </xdr:to>
    <xdr:sp macro="" textlink="">
      <xdr:nvSpPr>
        <xdr:cNvPr id="393" name="楕円 392"/>
        <xdr:cNvSpPr/>
      </xdr:nvSpPr>
      <xdr:spPr>
        <a:xfrm>
          <a:off x="1968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35379</xdr:rowOff>
    </xdr:from>
    <xdr:to>
      <xdr:col>15</xdr:col>
      <xdr:colOff>50800</xdr:colOff>
      <xdr:row>105</xdr:row>
      <xdr:rowOff>69669</xdr:rowOff>
    </xdr:to>
    <xdr:cxnSp macro="">
      <xdr:nvCxnSpPr>
        <xdr:cNvPr id="394" name="直線コネクタ 393"/>
        <xdr:cNvCxnSpPr/>
      </xdr:nvCxnSpPr>
      <xdr:spPr>
        <a:xfrm flipV="1">
          <a:off x="2019300" y="180376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79846</xdr:rowOff>
    </xdr:from>
    <xdr:ext cx="405111" cy="259045"/>
    <xdr:sp macro="" textlink="">
      <xdr:nvSpPr>
        <xdr:cNvPr id="395"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396" name="n_2aveValue【市民会館】&#10;有形固定資産減価償却率"/>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9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398" name="n_1mainValue【市民会館】&#10;有形固定資産減価償却率"/>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99" name="n_2mainValue【市民会館】&#10;有形固定資産減価償却率"/>
        <xdr:cNvSpPr txBox="1"/>
      </xdr:nvSpPr>
      <xdr:spPr>
        <a:xfrm>
          <a:off x="2705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111596</xdr:rowOff>
    </xdr:from>
    <xdr:ext cx="405111" cy="259045"/>
    <xdr:sp macro="" textlink="">
      <xdr:nvSpPr>
        <xdr:cNvPr id="400" name="n_3mainValue【市民会館】&#10;有形固定資産減価償却率"/>
        <xdr:cNvSpPr txBox="1"/>
      </xdr:nvSpPr>
      <xdr:spPr>
        <a:xfrm>
          <a:off x="1816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2" name="テキスト ボックス 41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4" name="テキスト ボックス 4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6" name="テキスト ボックス 41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420" name="直線コネクタ 419"/>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421"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422" name="直線コネクタ 421"/>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423"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424" name="直線コネクタ 423"/>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425" name="【市民会館】&#10;一人当たり面積平均値テキスト"/>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26" name="フローチャート: 判断 425"/>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427" name="フローチャート: 判断 426"/>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60833</xdr:rowOff>
    </xdr:from>
    <xdr:to>
      <xdr:col>46</xdr:col>
      <xdr:colOff>38100</xdr:colOff>
      <xdr:row>105</xdr:row>
      <xdr:rowOff>162433</xdr:rowOff>
    </xdr:to>
    <xdr:sp macro="" textlink="">
      <xdr:nvSpPr>
        <xdr:cNvPr id="428" name="フローチャート: 判断 427"/>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xdr:rowOff>
    </xdr:from>
    <xdr:to>
      <xdr:col>41</xdr:col>
      <xdr:colOff>101600</xdr:colOff>
      <xdr:row>104</xdr:row>
      <xdr:rowOff>115570</xdr:rowOff>
    </xdr:to>
    <xdr:sp macro="" textlink="">
      <xdr:nvSpPr>
        <xdr:cNvPr id="429" name="フローチャート: 判断 428"/>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35" name="楕円 434"/>
        <xdr:cNvSpPr/>
      </xdr:nvSpPr>
      <xdr:spPr>
        <a:xfrm>
          <a:off x="10426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154703</xdr:rowOff>
    </xdr:from>
    <xdr:ext cx="469744" cy="259045"/>
    <xdr:sp macro="" textlink="">
      <xdr:nvSpPr>
        <xdr:cNvPr id="436" name="【市民会館】&#10;一人当たり面積該当値テキスト"/>
        <xdr:cNvSpPr txBox="1"/>
      </xdr:nvSpPr>
      <xdr:spPr>
        <a:xfrm>
          <a:off x="10515600"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15112</xdr:rowOff>
    </xdr:from>
    <xdr:to>
      <xdr:col>50</xdr:col>
      <xdr:colOff>165100</xdr:colOff>
      <xdr:row>105</xdr:row>
      <xdr:rowOff>116712</xdr:rowOff>
    </xdr:to>
    <xdr:sp macro="" textlink="">
      <xdr:nvSpPr>
        <xdr:cNvPr id="437" name="楕円 436"/>
        <xdr:cNvSpPr/>
      </xdr:nvSpPr>
      <xdr:spPr>
        <a:xfrm>
          <a:off x="9588500" y="180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55626</xdr:rowOff>
    </xdr:from>
    <xdr:to>
      <xdr:col>55</xdr:col>
      <xdr:colOff>0</xdr:colOff>
      <xdr:row>105</xdr:row>
      <xdr:rowOff>65912</xdr:rowOff>
    </xdr:to>
    <xdr:cxnSp macro="">
      <xdr:nvCxnSpPr>
        <xdr:cNvPr id="438" name="直線コネクタ 437"/>
        <xdr:cNvCxnSpPr/>
      </xdr:nvCxnSpPr>
      <xdr:spPr>
        <a:xfrm flipV="1">
          <a:off x="9639300" y="18057876"/>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27115</xdr:rowOff>
    </xdr:from>
    <xdr:to>
      <xdr:col>46</xdr:col>
      <xdr:colOff>38100</xdr:colOff>
      <xdr:row>105</xdr:row>
      <xdr:rowOff>128715</xdr:rowOff>
    </xdr:to>
    <xdr:sp macro="" textlink="">
      <xdr:nvSpPr>
        <xdr:cNvPr id="439" name="楕円 438"/>
        <xdr:cNvSpPr/>
      </xdr:nvSpPr>
      <xdr:spPr>
        <a:xfrm>
          <a:off x="8699500" y="18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65912</xdr:rowOff>
    </xdr:from>
    <xdr:to>
      <xdr:col>50</xdr:col>
      <xdr:colOff>114300</xdr:colOff>
      <xdr:row>105</xdr:row>
      <xdr:rowOff>77915</xdr:rowOff>
    </xdr:to>
    <xdr:cxnSp macro="">
      <xdr:nvCxnSpPr>
        <xdr:cNvPr id="440" name="直線コネクタ 439"/>
        <xdr:cNvCxnSpPr/>
      </xdr:nvCxnSpPr>
      <xdr:spPr>
        <a:xfrm flipV="1">
          <a:off x="8750300" y="18068162"/>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35688</xdr:rowOff>
    </xdr:from>
    <xdr:to>
      <xdr:col>41</xdr:col>
      <xdr:colOff>101600</xdr:colOff>
      <xdr:row>105</xdr:row>
      <xdr:rowOff>137288</xdr:rowOff>
    </xdr:to>
    <xdr:sp macro="" textlink="">
      <xdr:nvSpPr>
        <xdr:cNvPr id="441" name="楕円 440"/>
        <xdr:cNvSpPr/>
      </xdr:nvSpPr>
      <xdr:spPr>
        <a:xfrm>
          <a:off x="7810500" y="180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77915</xdr:rowOff>
    </xdr:from>
    <xdr:to>
      <xdr:col>45</xdr:col>
      <xdr:colOff>177800</xdr:colOff>
      <xdr:row>105</xdr:row>
      <xdr:rowOff>86488</xdr:rowOff>
    </xdr:to>
    <xdr:cxnSp macro="">
      <xdr:nvCxnSpPr>
        <xdr:cNvPr id="442" name="直線コネクタ 441"/>
        <xdr:cNvCxnSpPr/>
      </xdr:nvCxnSpPr>
      <xdr:spPr>
        <a:xfrm flipV="1">
          <a:off x="7861300" y="1808016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102379</xdr:rowOff>
    </xdr:from>
    <xdr:ext cx="469744" cy="259045"/>
    <xdr:sp macro="" textlink="">
      <xdr:nvSpPr>
        <xdr:cNvPr id="443"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153560</xdr:rowOff>
    </xdr:from>
    <xdr:ext cx="469744" cy="259045"/>
    <xdr:sp macro="" textlink="">
      <xdr:nvSpPr>
        <xdr:cNvPr id="444"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445"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107839</xdr:rowOff>
    </xdr:from>
    <xdr:ext cx="469744" cy="259045"/>
    <xdr:sp macro="" textlink="">
      <xdr:nvSpPr>
        <xdr:cNvPr id="446" name="n_1mainValue【市民会館】&#10;一人当たり面積"/>
        <xdr:cNvSpPr txBox="1"/>
      </xdr:nvSpPr>
      <xdr:spPr>
        <a:xfrm>
          <a:off x="9391727" y="18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145242</xdr:rowOff>
    </xdr:from>
    <xdr:ext cx="469744" cy="259045"/>
    <xdr:sp macro="" textlink="">
      <xdr:nvSpPr>
        <xdr:cNvPr id="447" name="n_2mainValue【市民会館】&#10;一人当たり面積"/>
        <xdr:cNvSpPr txBox="1"/>
      </xdr:nvSpPr>
      <xdr:spPr>
        <a:xfrm>
          <a:off x="8515427" y="178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128415</xdr:rowOff>
    </xdr:from>
    <xdr:ext cx="469744" cy="259045"/>
    <xdr:sp macro="" textlink="">
      <xdr:nvSpPr>
        <xdr:cNvPr id="448" name="n_3mainValue【市民会館】&#10;一人当たり面積"/>
        <xdr:cNvSpPr txBox="1"/>
      </xdr:nvSpPr>
      <xdr:spPr>
        <a:xfrm>
          <a:off x="7626427" y="181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1" name="テキスト ボックス 4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2" name="直線コネクタ 4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3" name="テキスト ボックス 4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4" name="直線コネクタ 4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5" name="テキスト ボックス 4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6" name="直線コネクタ 4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7" name="テキスト ボックス 4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8" name="直線コネクタ 4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9" name="テキスト ボックス 4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0" name="直線コネクタ 4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1" name="テキスト ボックス 50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05" name="直線コネクタ 504"/>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06"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07" name="直線コネクタ 506"/>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08"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09" name="直線コネクタ 50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10"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11" name="フローチャート: 判断 510"/>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12" name="フローチャート: 判断 511"/>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76836</xdr:rowOff>
    </xdr:from>
    <xdr:to>
      <xdr:col>76</xdr:col>
      <xdr:colOff>165100</xdr:colOff>
      <xdr:row>83</xdr:row>
      <xdr:rowOff>6986</xdr:rowOff>
    </xdr:to>
    <xdr:sp macro="" textlink="">
      <xdr:nvSpPr>
        <xdr:cNvPr id="513" name="フローチャート: 判断 512"/>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69214</xdr:rowOff>
    </xdr:from>
    <xdr:to>
      <xdr:col>72</xdr:col>
      <xdr:colOff>38100</xdr:colOff>
      <xdr:row>82</xdr:row>
      <xdr:rowOff>170814</xdr:rowOff>
    </xdr:to>
    <xdr:sp macro="" textlink="">
      <xdr:nvSpPr>
        <xdr:cNvPr id="514" name="フローチャート: 判断 513"/>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xdr:rowOff>
    </xdr:from>
    <xdr:to>
      <xdr:col>85</xdr:col>
      <xdr:colOff>177800</xdr:colOff>
      <xdr:row>81</xdr:row>
      <xdr:rowOff>106045</xdr:rowOff>
    </xdr:to>
    <xdr:sp macro="" textlink="">
      <xdr:nvSpPr>
        <xdr:cNvPr id="520" name="楕円 519"/>
        <xdr:cNvSpPr/>
      </xdr:nvSpPr>
      <xdr:spPr>
        <a:xfrm>
          <a:off x="16268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27322</xdr:rowOff>
    </xdr:from>
    <xdr:ext cx="405111" cy="259045"/>
    <xdr:sp macro="" textlink="">
      <xdr:nvSpPr>
        <xdr:cNvPr id="521" name="【消防施設】&#10;有形固定資産減価償却率該当値テキスト"/>
        <xdr:cNvSpPr txBox="1"/>
      </xdr:nvSpPr>
      <xdr:spPr>
        <a:xfrm>
          <a:off x="16357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46355</xdr:rowOff>
    </xdr:from>
    <xdr:to>
      <xdr:col>81</xdr:col>
      <xdr:colOff>101600</xdr:colOff>
      <xdr:row>81</xdr:row>
      <xdr:rowOff>147955</xdr:rowOff>
    </xdr:to>
    <xdr:sp macro="" textlink="">
      <xdr:nvSpPr>
        <xdr:cNvPr id="522" name="楕円 521"/>
        <xdr:cNvSpPr/>
      </xdr:nvSpPr>
      <xdr:spPr>
        <a:xfrm>
          <a:off x="15430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55245</xdr:rowOff>
    </xdr:from>
    <xdr:to>
      <xdr:col>85</xdr:col>
      <xdr:colOff>127000</xdr:colOff>
      <xdr:row>81</xdr:row>
      <xdr:rowOff>97155</xdr:rowOff>
    </xdr:to>
    <xdr:cxnSp macro="">
      <xdr:nvCxnSpPr>
        <xdr:cNvPr id="523" name="直線コネクタ 522"/>
        <xdr:cNvCxnSpPr/>
      </xdr:nvCxnSpPr>
      <xdr:spPr>
        <a:xfrm flipV="1">
          <a:off x="15481300" y="13942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524" name="楕円 523"/>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97155</xdr:rowOff>
    </xdr:from>
    <xdr:to>
      <xdr:col>81</xdr:col>
      <xdr:colOff>50800</xdr:colOff>
      <xdr:row>81</xdr:row>
      <xdr:rowOff>137161</xdr:rowOff>
    </xdr:to>
    <xdr:cxnSp macro="">
      <xdr:nvCxnSpPr>
        <xdr:cNvPr id="525" name="直線コネクタ 524"/>
        <xdr:cNvCxnSpPr/>
      </xdr:nvCxnSpPr>
      <xdr:spPr>
        <a:xfrm flipV="1">
          <a:off x="14592300" y="13984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526" name="楕円 525"/>
        <xdr:cNvSpPr/>
      </xdr:nvSpPr>
      <xdr:spPr>
        <a:xfrm>
          <a:off x="13652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137161</xdr:rowOff>
    </xdr:from>
    <xdr:to>
      <xdr:col>76</xdr:col>
      <xdr:colOff>114300</xdr:colOff>
      <xdr:row>82</xdr:row>
      <xdr:rowOff>5714</xdr:rowOff>
    </xdr:to>
    <xdr:cxnSp macro="">
      <xdr:nvCxnSpPr>
        <xdr:cNvPr id="527" name="直線コネクタ 526"/>
        <xdr:cNvCxnSpPr/>
      </xdr:nvCxnSpPr>
      <xdr:spPr>
        <a:xfrm flipV="1">
          <a:off x="13703300" y="140246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70502</xdr:rowOff>
    </xdr:from>
    <xdr:ext cx="405111" cy="259045"/>
    <xdr:sp macro="" textlink="">
      <xdr:nvSpPr>
        <xdr:cNvPr id="528"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529"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530" name="n_3aveValue【消防施設】&#10;有形固定資産減価償却率"/>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164482</xdr:rowOff>
    </xdr:from>
    <xdr:ext cx="405111" cy="259045"/>
    <xdr:sp macro="" textlink="">
      <xdr:nvSpPr>
        <xdr:cNvPr id="531" name="n_1main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33038</xdr:rowOff>
    </xdr:from>
    <xdr:ext cx="405111" cy="259045"/>
    <xdr:sp macro="" textlink="">
      <xdr:nvSpPr>
        <xdr:cNvPr id="532" name="n_2mainValue【消防施設】&#10;有形固定資産減価償却率"/>
        <xdr:cNvSpPr txBox="1"/>
      </xdr:nvSpPr>
      <xdr:spPr>
        <a:xfrm>
          <a:off x="14389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73041</xdr:rowOff>
    </xdr:from>
    <xdr:ext cx="405111" cy="259045"/>
    <xdr:sp macro="" textlink="">
      <xdr:nvSpPr>
        <xdr:cNvPr id="533" name="n_3mainValue【消防施設】&#10;有形固定資産減価償却率"/>
        <xdr:cNvSpPr txBox="1"/>
      </xdr:nvSpPr>
      <xdr:spPr>
        <a:xfrm>
          <a:off x="13500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55" name="直線コネクタ 554"/>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56"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57" name="直線コネクタ 556"/>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58"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59" name="直線コネクタ 558"/>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560"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61" name="フローチャート: 判断 560"/>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62" name="フローチャート: 判断 561"/>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563" name="フローチャート: 判断 56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85370</xdr:rowOff>
    </xdr:from>
    <xdr:to>
      <xdr:col>102</xdr:col>
      <xdr:colOff>165100</xdr:colOff>
      <xdr:row>86</xdr:row>
      <xdr:rowOff>15520</xdr:rowOff>
    </xdr:to>
    <xdr:sp macro="" textlink="">
      <xdr:nvSpPr>
        <xdr:cNvPr id="564" name="フローチャート: 判断 563"/>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121259</xdr:rowOff>
    </xdr:from>
    <xdr:to>
      <xdr:col>116</xdr:col>
      <xdr:colOff>114300</xdr:colOff>
      <xdr:row>86</xdr:row>
      <xdr:rowOff>51409</xdr:rowOff>
    </xdr:to>
    <xdr:sp macro="" textlink="">
      <xdr:nvSpPr>
        <xdr:cNvPr id="570" name="楕円 569"/>
        <xdr:cNvSpPr/>
      </xdr:nvSpPr>
      <xdr:spPr>
        <a:xfrm>
          <a:off x="221107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65167</xdr:rowOff>
    </xdr:from>
    <xdr:ext cx="469744" cy="259045"/>
    <xdr:sp macro="" textlink="">
      <xdr:nvSpPr>
        <xdr:cNvPr id="571" name="【消防施設】&#10;一人当たり面積該当値テキスト"/>
        <xdr:cNvSpPr txBox="1"/>
      </xdr:nvSpPr>
      <xdr:spPr>
        <a:xfrm>
          <a:off x="22199600"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572" name="楕円 571"/>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xdr:rowOff>
    </xdr:from>
    <xdr:to>
      <xdr:col>116</xdr:col>
      <xdr:colOff>63500</xdr:colOff>
      <xdr:row>86</xdr:row>
      <xdr:rowOff>1524</xdr:rowOff>
    </xdr:to>
    <xdr:cxnSp macro="">
      <xdr:nvCxnSpPr>
        <xdr:cNvPr id="573" name="直線コネクタ 572"/>
        <xdr:cNvCxnSpPr/>
      </xdr:nvCxnSpPr>
      <xdr:spPr>
        <a:xfrm flipV="1">
          <a:off x="21323300" y="1474530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123089</xdr:rowOff>
    </xdr:from>
    <xdr:to>
      <xdr:col>107</xdr:col>
      <xdr:colOff>101600</xdr:colOff>
      <xdr:row>86</xdr:row>
      <xdr:rowOff>53239</xdr:rowOff>
    </xdr:to>
    <xdr:sp macro="" textlink="">
      <xdr:nvSpPr>
        <xdr:cNvPr id="574" name="楕円 573"/>
        <xdr:cNvSpPr/>
      </xdr:nvSpPr>
      <xdr:spPr>
        <a:xfrm>
          <a:off x="20383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2439</xdr:rowOff>
    </xdr:to>
    <xdr:cxnSp macro="">
      <xdr:nvCxnSpPr>
        <xdr:cNvPr id="575" name="直線コネクタ 574"/>
        <xdr:cNvCxnSpPr/>
      </xdr:nvCxnSpPr>
      <xdr:spPr>
        <a:xfrm flipV="1">
          <a:off x="20434300" y="147462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124003</xdr:rowOff>
    </xdr:from>
    <xdr:to>
      <xdr:col>102</xdr:col>
      <xdr:colOff>165100</xdr:colOff>
      <xdr:row>86</xdr:row>
      <xdr:rowOff>54153</xdr:rowOff>
    </xdr:to>
    <xdr:sp macro="" textlink="">
      <xdr:nvSpPr>
        <xdr:cNvPr id="576" name="楕円 575"/>
        <xdr:cNvSpPr/>
      </xdr:nvSpPr>
      <xdr:spPr>
        <a:xfrm>
          <a:off x="19494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2439</xdr:rowOff>
    </xdr:from>
    <xdr:to>
      <xdr:col>107</xdr:col>
      <xdr:colOff>50800</xdr:colOff>
      <xdr:row>86</xdr:row>
      <xdr:rowOff>3353</xdr:rowOff>
    </xdr:to>
    <xdr:cxnSp macro="">
      <xdr:nvCxnSpPr>
        <xdr:cNvPr id="577" name="直線コネクタ 576"/>
        <xdr:cNvCxnSpPr/>
      </xdr:nvCxnSpPr>
      <xdr:spPr>
        <a:xfrm flipV="1">
          <a:off x="19545300" y="147471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24731</xdr:rowOff>
    </xdr:from>
    <xdr:ext cx="469744" cy="259045"/>
    <xdr:sp macro="" textlink="">
      <xdr:nvSpPr>
        <xdr:cNvPr id="578"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579"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32047</xdr:rowOff>
    </xdr:from>
    <xdr:ext cx="469744" cy="259045"/>
    <xdr:sp macro="" textlink="">
      <xdr:nvSpPr>
        <xdr:cNvPr id="580"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581"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44366</xdr:rowOff>
    </xdr:from>
    <xdr:ext cx="469744" cy="259045"/>
    <xdr:sp macro="" textlink="">
      <xdr:nvSpPr>
        <xdr:cNvPr id="582" name="n_2mainValue【消防施設】&#10;一人当たり面積"/>
        <xdr:cNvSpPr txBox="1"/>
      </xdr:nvSpPr>
      <xdr:spPr>
        <a:xfrm>
          <a:off x="20199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45280</xdr:rowOff>
    </xdr:from>
    <xdr:ext cx="469744" cy="259045"/>
    <xdr:sp macro="" textlink="">
      <xdr:nvSpPr>
        <xdr:cNvPr id="583" name="n_3mainValue【消防施設】&#10;一人当たり面積"/>
        <xdr:cNvSpPr txBox="1"/>
      </xdr:nvSpPr>
      <xdr:spPr>
        <a:xfrm>
          <a:off x="19310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09" name="直線コネクタ 608"/>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1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11" name="直線コネクタ 61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4"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5" name="フローチャート: 判断 614"/>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16" name="フローチャート: 判断 615"/>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617" name="フローチャート: 判断 616"/>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618" name="フローチャート: 判断 617"/>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624" name="楕円 623"/>
        <xdr:cNvSpPr/>
      </xdr:nvSpPr>
      <xdr:spPr>
        <a:xfrm>
          <a:off x="16268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144615</xdr:rowOff>
    </xdr:from>
    <xdr:ext cx="405111" cy="259045"/>
    <xdr:sp macro="" textlink="">
      <xdr:nvSpPr>
        <xdr:cNvPr id="625" name="【庁舎】&#10;有形固定資産減価償却率該当値テキスト"/>
        <xdr:cNvSpPr txBox="1"/>
      </xdr:nvSpPr>
      <xdr:spPr>
        <a:xfrm>
          <a:off x="163576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154395</xdr:rowOff>
    </xdr:from>
    <xdr:to>
      <xdr:col>81</xdr:col>
      <xdr:colOff>101600</xdr:colOff>
      <xdr:row>101</xdr:row>
      <xdr:rowOff>84545</xdr:rowOff>
    </xdr:to>
    <xdr:sp macro="" textlink="">
      <xdr:nvSpPr>
        <xdr:cNvPr id="626" name="楕円 625"/>
        <xdr:cNvSpPr/>
      </xdr:nvSpPr>
      <xdr:spPr>
        <a:xfrm>
          <a:off x="15430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101</xdr:row>
      <xdr:rowOff>33745</xdr:rowOff>
    </xdr:to>
    <xdr:cxnSp macro="">
      <xdr:nvCxnSpPr>
        <xdr:cNvPr id="627" name="直線コネクタ 626"/>
        <xdr:cNvCxnSpPr/>
      </xdr:nvCxnSpPr>
      <xdr:spPr>
        <a:xfrm flipV="1">
          <a:off x="15481300" y="173175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628" name="楕円 627"/>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33745</xdr:rowOff>
    </xdr:from>
    <xdr:to>
      <xdr:col>81</xdr:col>
      <xdr:colOff>50800</xdr:colOff>
      <xdr:row>101</xdr:row>
      <xdr:rowOff>64770</xdr:rowOff>
    </xdr:to>
    <xdr:cxnSp macro="">
      <xdr:nvCxnSpPr>
        <xdr:cNvPr id="629" name="直線コネクタ 628"/>
        <xdr:cNvCxnSpPr/>
      </xdr:nvCxnSpPr>
      <xdr:spPr>
        <a:xfrm flipV="1">
          <a:off x="14592300" y="173501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49893</xdr:rowOff>
    </xdr:from>
    <xdr:to>
      <xdr:col>72</xdr:col>
      <xdr:colOff>38100</xdr:colOff>
      <xdr:row>101</xdr:row>
      <xdr:rowOff>151493</xdr:rowOff>
    </xdr:to>
    <xdr:sp macro="" textlink="">
      <xdr:nvSpPr>
        <xdr:cNvPr id="630" name="楕円 629"/>
        <xdr:cNvSpPr/>
      </xdr:nvSpPr>
      <xdr:spPr>
        <a:xfrm>
          <a:off x="13652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64770</xdr:rowOff>
    </xdr:from>
    <xdr:to>
      <xdr:col>76</xdr:col>
      <xdr:colOff>114300</xdr:colOff>
      <xdr:row>101</xdr:row>
      <xdr:rowOff>100693</xdr:rowOff>
    </xdr:to>
    <xdr:cxnSp macro="">
      <xdr:nvCxnSpPr>
        <xdr:cNvPr id="631" name="直線コネクタ 630"/>
        <xdr:cNvCxnSpPr/>
      </xdr:nvCxnSpPr>
      <xdr:spPr>
        <a:xfrm flipV="1">
          <a:off x="13703300" y="173812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32"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633"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113228</xdr:rowOff>
    </xdr:from>
    <xdr:ext cx="405111" cy="259045"/>
    <xdr:sp macro="" textlink="">
      <xdr:nvSpPr>
        <xdr:cNvPr id="634"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101072</xdr:rowOff>
    </xdr:from>
    <xdr:ext cx="405111" cy="259045"/>
    <xdr:sp macro="" textlink="">
      <xdr:nvSpPr>
        <xdr:cNvPr id="635" name="n_1mainValue【庁舎】&#10;有形固定資産減価償却率"/>
        <xdr:cNvSpPr txBox="1"/>
      </xdr:nvSpPr>
      <xdr:spPr>
        <a:xfrm>
          <a:off x="15266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636" name="n_2mainValue【庁舎】&#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168020</xdr:rowOff>
    </xdr:from>
    <xdr:ext cx="405111" cy="259045"/>
    <xdr:sp macro="" textlink="">
      <xdr:nvSpPr>
        <xdr:cNvPr id="637" name="n_3mainValue【庁舎】&#10;有形固定資産減価償却率"/>
        <xdr:cNvSpPr txBox="1"/>
      </xdr:nvSpPr>
      <xdr:spPr>
        <a:xfrm>
          <a:off x="13500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9" name="テキスト ボックス 65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1" name="テキスト ボックス 66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63" name="直線コネクタ 662"/>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64"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65" name="直線コネクタ 664"/>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66"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67" name="直線コネクタ 666"/>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668" name="【庁舎】&#10;一人当たり面積平均値テキスト"/>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69" name="フローチャート: 判断 668"/>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70" name="フローチャート: 判断 669"/>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11685</xdr:rowOff>
    </xdr:from>
    <xdr:to>
      <xdr:col>107</xdr:col>
      <xdr:colOff>101600</xdr:colOff>
      <xdr:row>108</xdr:row>
      <xdr:rowOff>113285</xdr:rowOff>
    </xdr:to>
    <xdr:sp macro="" textlink="">
      <xdr:nvSpPr>
        <xdr:cNvPr id="671" name="フローチャート: 判断 670"/>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16582</xdr:rowOff>
    </xdr:from>
    <xdr:to>
      <xdr:col>102</xdr:col>
      <xdr:colOff>165100</xdr:colOff>
      <xdr:row>108</xdr:row>
      <xdr:rowOff>118182</xdr:rowOff>
    </xdr:to>
    <xdr:sp macro="" textlink="">
      <xdr:nvSpPr>
        <xdr:cNvPr id="672" name="フローチャート: 判断 671"/>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64751</xdr:rowOff>
    </xdr:from>
    <xdr:to>
      <xdr:col>116</xdr:col>
      <xdr:colOff>114300</xdr:colOff>
      <xdr:row>108</xdr:row>
      <xdr:rowOff>166351</xdr:rowOff>
    </xdr:to>
    <xdr:sp macro="" textlink="">
      <xdr:nvSpPr>
        <xdr:cNvPr id="678" name="楕円 677"/>
        <xdr:cNvSpPr/>
      </xdr:nvSpPr>
      <xdr:spPr>
        <a:xfrm>
          <a:off x="22110700" y="185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156662</xdr:rowOff>
    </xdr:from>
    <xdr:ext cx="469744" cy="259045"/>
    <xdr:sp macro="" textlink="">
      <xdr:nvSpPr>
        <xdr:cNvPr id="679" name="【庁舎】&#10;一人当たり面積該当値テキスト"/>
        <xdr:cNvSpPr txBox="1"/>
      </xdr:nvSpPr>
      <xdr:spPr>
        <a:xfrm>
          <a:off x="22199600" y="185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66875</xdr:rowOff>
    </xdr:from>
    <xdr:to>
      <xdr:col>112</xdr:col>
      <xdr:colOff>38100</xdr:colOff>
      <xdr:row>108</xdr:row>
      <xdr:rowOff>168475</xdr:rowOff>
    </xdr:to>
    <xdr:sp macro="" textlink="">
      <xdr:nvSpPr>
        <xdr:cNvPr id="680" name="楕円 679"/>
        <xdr:cNvSpPr/>
      </xdr:nvSpPr>
      <xdr:spPr>
        <a:xfrm>
          <a:off x="21272500" y="185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115551</xdr:rowOff>
    </xdr:from>
    <xdr:to>
      <xdr:col>116</xdr:col>
      <xdr:colOff>63500</xdr:colOff>
      <xdr:row>108</xdr:row>
      <xdr:rowOff>117675</xdr:rowOff>
    </xdr:to>
    <xdr:cxnSp macro="">
      <xdr:nvCxnSpPr>
        <xdr:cNvPr id="681" name="直線コネクタ 680"/>
        <xdr:cNvCxnSpPr/>
      </xdr:nvCxnSpPr>
      <xdr:spPr>
        <a:xfrm flipV="1">
          <a:off x="21323300" y="18632151"/>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69650</xdr:rowOff>
    </xdr:from>
    <xdr:to>
      <xdr:col>107</xdr:col>
      <xdr:colOff>101600</xdr:colOff>
      <xdr:row>108</xdr:row>
      <xdr:rowOff>171250</xdr:rowOff>
    </xdr:to>
    <xdr:sp macro="" textlink="">
      <xdr:nvSpPr>
        <xdr:cNvPr id="682" name="楕円 681"/>
        <xdr:cNvSpPr/>
      </xdr:nvSpPr>
      <xdr:spPr>
        <a:xfrm>
          <a:off x="20383500" y="18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117675</xdr:rowOff>
    </xdr:from>
    <xdr:to>
      <xdr:col>111</xdr:col>
      <xdr:colOff>177800</xdr:colOff>
      <xdr:row>108</xdr:row>
      <xdr:rowOff>120450</xdr:rowOff>
    </xdr:to>
    <xdr:cxnSp macro="">
      <xdr:nvCxnSpPr>
        <xdr:cNvPr id="683" name="直線コネクタ 682"/>
        <xdr:cNvCxnSpPr/>
      </xdr:nvCxnSpPr>
      <xdr:spPr>
        <a:xfrm flipV="1">
          <a:off x="20434300" y="1863427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84" name="楕円 683"/>
        <xdr:cNvSpPr/>
      </xdr:nvSpPr>
      <xdr:spPr>
        <a:xfrm>
          <a:off x="19494500" y="18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101673</xdr:rowOff>
    </xdr:from>
    <xdr:to>
      <xdr:col>107</xdr:col>
      <xdr:colOff>50800</xdr:colOff>
      <xdr:row>108</xdr:row>
      <xdr:rowOff>120450</xdr:rowOff>
    </xdr:to>
    <xdr:cxnSp macro="">
      <xdr:nvCxnSpPr>
        <xdr:cNvPr id="685" name="直線コネクタ 684"/>
        <xdr:cNvCxnSpPr/>
      </xdr:nvCxnSpPr>
      <xdr:spPr>
        <a:xfrm>
          <a:off x="19545300" y="18618273"/>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122300</xdr:rowOff>
    </xdr:from>
    <xdr:ext cx="469744" cy="259045"/>
    <xdr:sp macro="" textlink="">
      <xdr:nvSpPr>
        <xdr:cNvPr id="686"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129812</xdr:rowOff>
    </xdr:from>
    <xdr:ext cx="469744" cy="259045"/>
    <xdr:sp macro="" textlink="">
      <xdr:nvSpPr>
        <xdr:cNvPr id="687"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134709</xdr:rowOff>
    </xdr:from>
    <xdr:ext cx="469744" cy="259045"/>
    <xdr:sp macro="" textlink="">
      <xdr:nvSpPr>
        <xdr:cNvPr id="688"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159602</xdr:rowOff>
    </xdr:from>
    <xdr:ext cx="469744" cy="259045"/>
    <xdr:sp macro="" textlink="">
      <xdr:nvSpPr>
        <xdr:cNvPr id="689" name="n_1mainValue【庁舎】&#10;一人当たり面積"/>
        <xdr:cNvSpPr txBox="1"/>
      </xdr:nvSpPr>
      <xdr:spPr>
        <a:xfrm>
          <a:off x="21075727" y="1867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162377</xdr:rowOff>
    </xdr:from>
    <xdr:ext cx="469744" cy="259045"/>
    <xdr:sp macro="" textlink="">
      <xdr:nvSpPr>
        <xdr:cNvPr id="690" name="n_2mainValue【庁舎】&#10;一人当たり面積"/>
        <xdr:cNvSpPr txBox="1"/>
      </xdr:nvSpPr>
      <xdr:spPr>
        <a:xfrm>
          <a:off x="20199427" y="186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691" name="n_3main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図書館、体育館・プール、福祉施設、市民会館、庁舎とも類似団体と比べ老朽化が進んでいる状況です。特に庁舎に関しては、８</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．１となっており老朽化が進んでいるのに加え、浸水区域内にあるため、今後移転する検討に入っている段階です。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4,117
56.62
3,272,943
2,913,139
347,772
2,044,360
4,350,471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財政力指数は、平成１３年度０．２０から僅かに上昇し、平成１９年度０．２４となっていたが、近年は下降傾向にあり平成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年度０．１８となっていて、類似団体平均を０．０３下回っている。これは、人口の減少や、漁業、農業の不振、町内に大きな企業が無いなど財政基盤が弱いためである。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xdr:cNvCxnSpPr/>
      </xdr:nvCxnSpPr>
      <xdr:spPr>
        <a:xfrm>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153162</xdr:rowOff>
    </xdr:to>
    <xdr:cxnSp macro="">
      <xdr:nvCxnSpPr>
        <xdr:cNvPr id="72" name="直線コネクタ 71"/>
        <xdr:cNvCxnSpPr/>
      </xdr:nvCxnSpPr>
      <xdr:spPr>
        <a:xfrm>
          <a:off x="2336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153162</xdr:rowOff>
    </xdr:to>
    <xdr:cxnSp macro="">
      <xdr:nvCxnSpPr>
        <xdr:cNvPr id="75" name="直線コネクタ 74"/>
        <xdr:cNvCxnSpPr/>
      </xdr:nvCxnSpPr>
      <xdr:spPr>
        <a:xfrm>
          <a:off x="1447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17289</xdr:rowOff>
    </xdr:from>
    <xdr:ext cx="762000" cy="259045"/>
    <xdr:sp macro="" textlink="">
      <xdr:nvSpPr>
        <xdr:cNvPr id="92" name="テキスト ボックス 91"/>
        <xdr:cNvSpPr txBox="1"/>
      </xdr:nvSpPr>
      <xdr:spPr>
        <a:xfrm>
          <a:off x="1955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経常収支比率は９</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％と類似団体平均に比べ</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％上回っている。平成２０年度以降大型事業が続いており町債の元金償還の増加などあって、今後も上昇する見込みである。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2646</xdr:rowOff>
    </xdr:to>
    <xdr:cxnSp macro="">
      <xdr:nvCxnSpPr>
        <xdr:cNvPr id="129" name="直線コネクタ 128"/>
        <xdr:cNvCxnSpPr/>
      </xdr:nvCxnSpPr>
      <xdr:spPr>
        <a:xfrm>
          <a:off x="4114800" y="11092604"/>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119804</xdr:rowOff>
    </xdr:to>
    <xdr:cxnSp macro="">
      <xdr:nvCxnSpPr>
        <xdr:cNvPr id="132" name="直線コネクタ 131"/>
        <xdr:cNvCxnSpPr/>
      </xdr:nvCxnSpPr>
      <xdr:spPr>
        <a:xfrm>
          <a:off x="3225800" y="1101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64</xdr:row>
      <xdr:rowOff>39370</xdr:rowOff>
    </xdr:to>
    <xdr:cxnSp macro="">
      <xdr:nvCxnSpPr>
        <xdr:cNvPr id="135" name="直線コネクタ 134"/>
        <xdr:cNvCxnSpPr/>
      </xdr:nvCxnSpPr>
      <xdr:spPr>
        <a:xfrm>
          <a:off x="2336800" y="109438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65511</xdr:rowOff>
    </xdr:to>
    <xdr:cxnSp macro="">
      <xdr:nvCxnSpPr>
        <xdr:cNvPr id="138" name="直線コネクタ 137"/>
        <xdr:cNvCxnSpPr/>
      </xdr:nvCxnSpPr>
      <xdr:spPr>
        <a:xfrm flipV="1">
          <a:off x="1447800" y="10943802"/>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123296</xdr:rowOff>
    </xdr:from>
    <xdr:to>
      <xdr:col>23</xdr:col>
      <xdr:colOff>184150</xdr:colOff>
      <xdr:row>65</xdr:row>
      <xdr:rowOff>53446</xdr:rowOff>
    </xdr:to>
    <xdr:sp macro="" textlink="">
      <xdr:nvSpPr>
        <xdr:cNvPr id="148" name="楕円 147"/>
        <xdr:cNvSpPr/>
      </xdr:nvSpPr>
      <xdr:spPr>
        <a:xfrm>
          <a:off x="49022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95373</xdr:rowOff>
    </xdr:from>
    <xdr:ext cx="762000" cy="259045"/>
    <xdr:sp macro="" textlink="">
      <xdr:nvSpPr>
        <xdr:cNvPr id="149" name="財政構造の弾力性該当値テキスト"/>
        <xdr:cNvSpPr txBox="1"/>
      </xdr:nvSpPr>
      <xdr:spPr>
        <a:xfrm>
          <a:off x="5041900" y="110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0" name="楕円 149"/>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1" name="テキスト ボックス 150"/>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2" name="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3" name="テキスト ボックス 152"/>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4" name="楕円 153"/>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5" name="テキスト ボックス 154"/>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14711</xdr:rowOff>
    </xdr:from>
    <xdr:to>
      <xdr:col>7</xdr:col>
      <xdr:colOff>31750</xdr:colOff>
      <xdr:row>64</xdr:row>
      <xdr:rowOff>116311</xdr:rowOff>
    </xdr:to>
    <xdr:sp macro="" textlink="">
      <xdr:nvSpPr>
        <xdr:cNvPr id="156" name="楕円 155"/>
        <xdr:cNvSpPr/>
      </xdr:nvSpPr>
      <xdr:spPr>
        <a:xfrm>
          <a:off x="1397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101088</xdr:rowOff>
    </xdr:from>
    <xdr:ext cx="762000" cy="259045"/>
    <xdr:sp macro="" textlink="">
      <xdr:nvSpPr>
        <xdr:cNvPr id="157" name="テキスト ボックス 156"/>
        <xdr:cNvSpPr txBox="1"/>
      </xdr:nvSpPr>
      <xdr:spPr>
        <a:xfrm>
          <a:off x="1066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人口１人当たり人件費、物件費、維持補修費の合計は、２</a:t>
          </a:r>
          <a:r>
            <a:rPr lang="ja-JP" altLang="en-US" sz="1100" b="0" i="0" baseline="0">
              <a:solidFill>
                <a:schemeClr val="dk1"/>
              </a:solidFill>
              <a:effectLst/>
              <a:latin typeface="+mn-lt"/>
              <a:ea typeface="+mn-ea"/>
              <a:cs typeface="+mn-cs"/>
            </a:rPr>
            <a:t>６４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１円で類似団体平均より２</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８８６</a:t>
          </a:r>
          <a:r>
            <a:rPr lang="ja-JP" altLang="ja-JP" sz="1100" b="0" i="0" baseline="0">
              <a:solidFill>
                <a:schemeClr val="dk1"/>
              </a:solidFill>
              <a:effectLst/>
              <a:latin typeface="+mn-lt"/>
              <a:ea typeface="+mn-ea"/>
              <a:cs typeface="+mn-cs"/>
            </a:rPr>
            <a:t>円下回っているものの、県内市町村平均より</a:t>
          </a:r>
          <a:r>
            <a:rPr lang="ja-JP" altLang="en-US" sz="1100" b="0" i="0" baseline="0">
              <a:solidFill>
                <a:schemeClr val="dk1"/>
              </a:solidFill>
              <a:effectLst/>
              <a:latin typeface="+mn-lt"/>
              <a:ea typeface="+mn-ea"/>
              <a:cs typeface="+mn-cs"/>
            </a:rPr>
            <a:t>１１７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３９０</a:t>
          </a:r>
          <a:r>
            <a:rPr lang="ja-JP" altLang="ja-JP" sz="1100" b="0" i="0" baseline="0">
              <a:solidFill>
                <a:schemeClr val="dk1"/>
              </a:solidFill>
              <a:effectLst/>
              <a:latin typeface="+mn-lt"/>
              <a:ea typeface="+mn-ea"/>
              <a:cs typeface="+mn-cs"/>
            </a:rPr>
            <a:t>円上回っている。人口規模が小さな団体は厳しい面もあるが、今後とも抑制に努める。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113799</xdr:rowOff>
    </xdr:from>
    <xdr:to>
      <xdr:col>23</xdr:col>
      <xdr:colOff>133350</xdr:colOff>
      <xdr:row>80</xdr:row>
      <xdr:rowOff>118298</xdr:rowOff>
    </xdr:to>
    <xdr:cxnSp macro="">
      <xdr:nvCxnSpPr>
        <xdr:cNvPr id="193" name="直線コネクタ 192"/>
        <xdr:cNvCxnSpPr/>
      </xdr:nvCxnSpPr>
      <xdr:spPr>
        <a:xfrm>
          <a:off x="4114800" y="13829799"/>
          <a:ext cx="8382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111302</xdr:rowOff>
    </xdr:from>
    <xdr:to>
      <xdr:col>19</xdr:col>
      <xdr:colOff>133350</xdr:colOff>
      <xdr:row>80</xdr:row>
      <xdr:rowOff>113799</xdr:rowOff>
    </xdr:to>
    <xdr:cxnSp macro="">
      <xdr:nvCxnSpPr>
        <xdr:cNvPr id="196" name="直線コネクタ 195"/>
        <xdr:cNvCxnSpPr/>
      </xdr:nvCxnSpPr>
      <xdr:spPr>
        <a:xfrm>
          <a:off x="3225800" y="13827302"/>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108905</xdr:rowOff>
    </xdr:from>
    <xdr:to>
      <xdr:col>15</xdr:col>
      <xdr:colOff>82550</xdr:colOff>
      <xdr:row>80</xdr:row>
      <xdr:rowOff>111302</xdr:rowOff>
    </xdr:to>
    <xdr:cxnSp macro="">
      <xdr:nvCxnSpPr>
        <xdr:cNvPr id="199" name="直線コネクタ 198"/>
        <xdr:cNvCxnSpPr/>
      </xdr:nvCxnSpPr>
      <xdr:spPr>
        <a:xfrm>
          <a:off x="2336800" y="13824905"/>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107643</xdr:rowOff>
    </xdr:from>
    <xdr:to>
      <xdr:col>11</xdr:col>
      <xdr:colOff>31750</xdr:colOff>
      <xdr:row>80</xdr:row>
      <xdr:rowOff>108905</xdr:rowOff>
    </xdr:to>
    <xdr:cxnSp macro="">
      <xdr:nvCxnSpPr>
        <xdr:cNvPr id="202" name="直線コネクタ 201"/>
        <xdr:cNvCxnSpPr/>
      </xdr:nvCxnSpPr>
      <xdr:spPr>
        <a:xfrm>
          <a:off x="1447800" y="13823643"/>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67498</xdr:rowOff>
    </xdr:from>
    <xdr:to>
      <xdr:col>23</xdr:col>
      <xdr:colOff>184150</xdr:colOff>
      <xdr:row>80</xdr:row>
      <xdr:rowOff>169098</xdr:rowOff>
    </xdr:to>
    <xdr:sp macro="" textlink="">
      <xdr:nvSpPr>
        <xdr:cNvPr id="212" name="楕円 211"/>
        <xdr:cNvSpPr/>
      </xdr:nvSpPr>
      <xdr:spPr>
        <a:xfrm>
          <a:off x="4902200" y="137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160225</xdr:rowOff>
    </xdr:from>
    <xdr:ext cx="762000" cy="259045"/>
    <xdr:sp macro="" textlink="">
      <xdr:nvSpPr>
        <xdr:cNvPr id="213" name="人件費・物件費等の状況該当値テキスト"/>
        <xdr:cNvSpPr txBox="1"/>
      </xdr:nvSpPr>
      <xdr:spPr>
        <a:xfrm>
          <a:off x="5041900" y="1370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62999</xdr:rowOff>
    </xdr:from>
    <xdr:to>
      <xdr:col>19</xdr:col>
      <xdr:colOff>184150</xdr:colOff>
      <xdr:row>80</xdr:row>
      <xdr:rowOff>164599</xdr:rowOff>
    </xdr:to>
    <xdr:sp macro="" textlink="">
      <xdr:nvSpPr>
        <xdr:cNvPr id="214" name="楕円 213"/>
        <xdr:cNvSpPr/>
      </xdr:nvSpPr>
      <xdr:spPr>
        <a:xfrm>
          <a:off x="4064000" y="137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3326</xdr:rowOff>
    </xdr:from>
    <xdr:ext cx="736600" cy="259045"/>
    <xdr:sp macro="" textlink="">
      <xdr:nvSpPr>
        <xdr:cNvPr id="215" name="テキスト ボックス 214"/>
        <xdr:cNvSpPr txBox="1"/>
      </xdr:nvSpPr>
      <xdr:spPr>
        <a:xfrm>
          <a:off x="3733800" y="13547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60502</xdr:rowOff>
    </xdr:from>
    <xdr:to>
      <xdr:col>15</xdr:col>
      <xdr:colOff>133350</xdr:colOff>
      <xdr:row>80</xdr:row>
      <xdr:rowOff>162102</xdr:rowOff>
    </xdr:to>
    <xdr:sp macro="" textlink="">
      <xdr:nvSpPr>
        <xdr:cNvPr id="216" name="楕円 215"/>
        <xdr:cNvSpPr/>
      </xdr:nvSpPr>
      <xdr:spPr>
        <a:xfrm>
          <a:off x="3175000" y="137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829</xdr:rowOff>
    </xdr:from>
    <xdr:ext cx="762000" cy="259045"/>
    <xdr:sp macro="" textlink="">
      <xdr:nvSpPr>
        <xdr:cNvPr id="217" name="テキスト ボックス 216"/>
        <xdr:cNvSpPr txBox="1"/>
      </xdr:nvSpPr>
      <xdr:spPr>
        <a:xfrm>
          <a:off x="2844800" y="1354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58105</xdr:rowOff>
    </xdr:from>
    <xdr:to>
      <xdr:col>11</xdr:col>
      <xdr:colOff>82550</xdr:colOff>
      <xdr:row>80</xdr:row>
      <xdr:rowOff>159705</xdr:rowOff>
    </xdr:to>
    <xdr:sp macro="" textlink="">
      <xdr:nvSpPr>
        <xdr:cNvPr id="218" name="楕円 217"/>
        <xdr:cNvSpPr/>
      </xdr:nvSpPr>
      <xdr:spPr>
        <a:xfrm>
          <a:off x="2286000" y="137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169882</xdr:rowOff>
    </xdr:from>
    <xdr:ext cx="762000" cy="259045"/>
    <xdr:sp macro="" textlink="">
      <xdr:nvSpPr>
        <xdr:cNvPr id="219" name="テキスト ボックス 218"/>
        <xdr:cNvSpPr txBox="1"/>
      </xdr:nvSpPr>
      <xdr:spPr>
        <a:xfrm>
          <a:off x="1955800" y="135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56843</xdr:rowOff>
    </xdr:from>
    <xdr:to>
      <xdr:col>7</xdr:col>
      <xdr:colOff>31750</xdr:colOff>
      <xdr:row>80</xdr:row>
      <xdr:rowOff>158443</xdr:rowOff>
    </xdr:to>
    <xdr:sp macro="" textlink="">
      <xdr:nvSpPr>
        <xdr:cNvPr id="220" name="楕円 219"/>
        <xdr:cNvSpPr/>
      </xdr:nvSpPr>
      <xdr:spPr>
        <a:xfrm>
          <a:off x="1397000" y="137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168620</xdr:rowOff>
    </xdr:from>
    <xdr:ext cx="762000" cy="259045"/>
    <xdr:sp macro="" textlink="">
      <xdr:nvSpPr>
        <xdr:cNvPr id="221" name="テキスト ボックス 220"/>
        <xdr:cNvSpPr txBox="1"/>
      </xdr:nvSpPr>
      <xdr:spPr>
        <a:xfrm>
          <a:off x="1066800" y="135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７年度に職員給の級別に１～８％の削減を実施。平均で６．５％の削減となり、前年ラスパイレス指数より６．５ポイント低下の９１．９となった。平成１８年度～平成２１年度までは、全職員３％の削減としたが、平成２２年度よりカットを取りやめた。平成２４年度は１００を超えているが、これは国の給与カットに伴うものであり、平成２９年度には９７．４</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に下がっている。ただし類似団体平均より</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上回っており今後も引き続き人件費の抑制に務める。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165418</xdr:rowOff>
    </xdr:from>
    <xdr:to>
      <xdr:col>81</xdr:col>
      <xdr:colOff>44450</xdr:colOff>
      <xdr:row>88</xdr:row>
      <xdr:rowOff>12064</xdr:rowOff>
    </xdr:to>
    <xdr:cxnSp macro="">
      <xdr:nvCxnSpPr>
        <xdr:cNvPr id="251" name="直線コネクタ 250"/>
        <xdr:cNvCxnSpPr/>
      </xdr:nvCxnSpPr>
      <xdr:spPr>
        <a:xfrm>
          <a:off x="16179800" y="15081568"/>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87</xdr:row>
      <xdr:rowOff>165418</xdr:rowOff>
    </xdr:to>
    <xdr:cxnSp macro="">
      <xdr:nvCxnSpPr>
        <xdr:cNvPr id="254" name="直線コネクタ 253"/>
        <xdr:cNvCxnSpPr/>
      </xdr:nvCxnSpPr>
      <xdr:spPr>
        <a:xfrm>
          <a:off x="15290800" y="150514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87</xdr:row>
      <xdr:rowOff>135255</xdr:rowOff>
    </xdr:to>
    <xdr:cxnSp macro="">
      <xdr:nvCxnSpPr>
        <xdr:cNvPr id="257" name="直線コネクタ 256"/>
        <xdr:cNvCxnSpPr/>
      </xdr:nvCxnSpPr>
      <xdr:spPr>
        <a:xfrm>
          <a:off x="14401800" y="150453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129223</xdr:rowOff>
    </xdr:to>
    <xdr:cxnSp macro="">
      <xdr:nvCxnSpPr>
        <xdr:cNvPr id="260" name="直線コネクタ 259"/>
        <xdr:cNvCxnSpPr/>
      </xdr:nvCxnSpPr>
      <xdr:spPr>
        <a:xfrm>
          <a:off x="13512800" y="149850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0" name="楕円 269"/>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1" name="給与水準   （国との比較）該当値テキスト"/>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2" name="楕円 271"/>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73" name="テキスト ボックス 272"/>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4" name="楕円 273"/>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5" name="テキスト ボックス 274"/>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76" name="楕円 275"/>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77" name="テキスト ボックス 276"/>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78" name="楕円 277"/>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79" name="テキスト ボックス 278"/>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人口１，０００人当たり職員数は１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人、類似団体平均に比べ</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６５</a:t>
          </a:r>
          <a:r>
            <a:rPr lang="ja-JP" altLang="ja-JP" sz="1100" b="0" i="0" baseline="0">
              <a:solidFill>
                <a:schemeClr val="dk1"/>
              </a:solidFill>
              <a:effectLst/>
              <a:latin typeface="+mn-lt"/>
              <a:ea typeface="+mn-ea"/>
              <a:cs typeface="+mn-cs"/>
            </a:rPr>
            <a:t>人下回っている。今後についてもサービスの低下をまねかない程度に最小限の採用に努める。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170434</xdr:rowOff>
    </xdr:from>
    <xdr:to>
      <xdr:col>81</xdr:col>
      <xdr:colOff>44450</xdr:colOff>
      <xdr:row>59</xdr:row>
      <xdr:rowOff>6223</xdr:rowOff>
    </xdr:to>
    <xdr:cxnSp macro="">
      <xdr:nvCxnSpPr>
        <xdr:cNvPr id="315" name="直線コネクタ 314"/>
        <xdr:cNvCxnSpPr/>
      </xdr:nvCxnSpPr>
      <xdr:spPr>
        <a:xfrm>
          <a:off x="16179800" y="1011453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159633</xdr:rowOff>
    </xdr:from>
    <xdr:to>
      <xdr:col>77</xdr:col>
      <xdr:colOff>44450</xdr:colOff>
      <xdr:row>58</xdr:row>
      <xdr:rowOff>170434</xdr:rowOff>
    </xdr:to>
    <xdr:cxnSp macro="">
      <xdr:nvCxnSpPr>
        <xdr:cNvPr id="318" name="直線コネクタ 317"/>
        <xdr:cNvCxnSpPr/>
      </xdr:nvCxnSpPr>
      <xdr:spPr>
        <a:xfrm>
          <a:off x="15290800" y="10103733"/>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153428</xdr:rowOff>
    </xdr:from>
    <xdr:to>
      <xdr:col>72</xdr:col>
      <xdr:colOff>203200</xdr:colOff>
      <xdr:row>58</xdr:row>
      <xdr:rowOff>159633</xdr:rowOff>
    </xdr:to>
    <xdr:cxnSp macro="">
      <xdr:nvCxnSpPr>
        <xdr:cNvPr id="321" name="直線コネクタ 320"/>
        <xdr:cNvCxnSpPr/>
      </xdr:nvCxnSpPr>
      <xdr:spPr>
        <a:xfrm>
          <a:off x="14401800" y="1009752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152164</xdr:rowOff>
    </xdr:from>
    <xdr:to>
      <xdr:col>68</xdr:col>
      <xdr:colOff>152400</xdr:colOff>
      <xdr:row>58</xdr:row>
      <xdr:rowOff>153428</xdr:rowOff>
    </xdr:to>
    <xdr:cxnSp macro="">
      <xdr:nvCxnSpPr>
        <xdr:cNvPr id="324" name="直線コネクタ 323"/>
        <xdr:cNvCxnSpPr/>
      </xdr:nvCxnSpPr>
      <xdr:spPr>
        <a:xfrm>
          <a:off x="13512800" y="10096264"/>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126873</xdr:rowOff>
    </xdr:from>
    <xdr:to>
      <xdr:col>81</xdr:col>
      <xdr:colOff>95250</xdr:colOff>
      <xdr:row>59</xdr:row>
      <xdr:rowOff>57023</xdr:rowOff>
    </xdr:to>
    <xdr:sp macro="" textlink="">
      <xdr:nvSpPr>
        <xdr:cNvPr id="334" name="楕円 333"/>
        <xdr:cNvSpPr/>
      </xdr:nvSpPr>
      <xdr:spPr>
        <a:xfrm>
          <a:off x="169672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48150</xdr:rowOff>
    </xdr:from>
    <xdr:ext cx="762000" cy="259045"/>
    <xdr:sp macro="" textlink="">
      <xdr:nvSpPr>
        <xdr:cNvPr id="335" name="定員管理の状況該当値テキスト"/>
        <xdr:cNvSpPr txBox="1"/>
      </xdr:nvSpPr>
      <xdr:spPr>
        <a:xfrm>
          <a:off x="17106900" y="999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119634</xdr:rowOff>
    </xdr:from>
    <xdr:to>
      <xdr:col>77</xdr:col>
      <xdr:colOff>95250</xdr:colOff>
      <xdr:row>59</xdr:row>
      <xdr:rowOff>49784</xdr:rowOff>
    </xdr:to>
    <xdr:sp macro="" textlink="">
      <xdr:nvSpPr>
        <xdr:cNvPr id="336" name="楕円 335"/>
        <xdr:cNvSpPr/>
      </xdr:nvSpPr>
      <xdr:spPr>
        <a:xfrm>
          <a:off x="16129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59961</xdr:rowOff>
    </xdr:from>
    <xdr:ext cx="736600" cy="259045"/>
    <xdr:sp macro="" textlink="">
      <xdr:nvSpPr>
        <xdr:cNvPr id="337" name="テキスト ボックス 336"/>
        <xdr:cNvSpPr txBox="1"/>
      </xdr:nvSpPr>
      <xdr:spPr>
        <a:xfrm>
          <a:off x="15798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108833</xdr:rowOff>
    </xdr:from>
    <xdr:to>
      <xdr:col>73</xdr:col>
      <xdr:colOff>44450</xdr:colOff>
      <xdr:row>59</xdr:row>
      <xdr:rowOff>38983</xdr:rowOff>
    </xdr:to>
    <xdr:sp macro="" textlink="">
      <xdr:nvSpPr>
        <xdr:cNvPr id="338" name="楕円 337"/>
        <xdr:cNvSpPr/>
      </xdr:nvSpPr>
      <xdr:spPr>
        <a:xfrm>
          <a:off x="15240000" y="10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49160</xdr:rowOff>
    </xdr:from>
    <xdr:ext cx="762000" cy="259045"/>
    <xdr:sp macro="" textlink="">
      <xdr:nvSpPr>
        <xdr:cNvPr id="339" name="テキスト ボックス 338"/>
        <xdr:cNvSpPr txBox="1"/>
      </xdr:nvSpPr>
      <xdr:spPr>
        <a:xfrm>
          <a:off x="14909800" y="98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102628</xdr:rowOff>
    </xdr:from>
    <xdr:to>
      <xdr:col>68</xdr:col>
      <xdr:colOff>203200</xdr:colOff>
      <xdr:row>59</xdr:row>
      <xdr:rowOff>32778</xdr:rowOff>
    </xdr:to>
    <xdr:sp macro="" textlink="">
      <xdr:nvSpPr>
        <xdr:cNvPr id="340" name="楕円 339"/>
        <xdr:cNvSpPr/>
      </xdr:nvSpPr>
      <xdr:spPr>
        <a:xfrm>
          <a:off x="14351000" y="10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42955</xdr:rowOff>
    </xdr:from>
    <xdr:ext cx="762000" cy="259045"/>
    <xdr:sp macro="" textlink="">
      <xdr:nvSpPr>
        <xdr:cNvPr id="341" name="テキスト ボックス 340"/>
        <xdr:cNvSpPr txBox="1"/>
      </xdr:nvSpPr>
      <xdr:spPr>
        <a:xfrm>
          <a:off x="14020800" y="981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101364</xdr:rowOff>
    </xdr:from>
    <xdr:to>
      <xdr:col>64</xdr:col>
      <xdr:colOff>152400</xdr:colOff>
      <xdr:row>59</xdr:row>
      <xdr:rowOff>31514</xdr:rowOff>
    </xdr:to>
    <xdr:sp macro="" textlink="">
      <xdr:nvSpPr>
        <xdr:cNvPr id="342" name="楕円 341"/>
        <xdr:cNvSpPr/>
      </xdr:nvSpPr>
      <xdr:spPr>
        <a:xfrm>
          <a:off x="13462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41691</xdr:rowOff>
    </xdr:from>
    <xdr:ext cx="762000" cy="259045"/>
    <xdr:sp macro="" textlink="">
      <xdr:nvSpPr>
        <xdr:cNvPr id="343" name="テキスト ボックス 342"/>
        <xdr:cNvSpPr txBox="1"/>
      </xdr:nvSpPr>
      <xdr:spPr>
        <a:xfrm>
          <a:off x="13131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実質公債費比率については、７．</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と類似団体平均</a:t>
          </a:r>
          <a:r>
            <a:rPr lang="ja-JP" altLang="en-US" sz="1100" b="0" i="0" baseline="0">
              <a:solidFill>
                <a:schemeClr val="dk1"/>
              </a:solidFill>
              <a:effectLst/>
              <a:latin typeface="+mn-lt"/>
              <a:ea typeface="+mn-ea"/>
              <a:cs typeface="+mn-cs"/>
            </a:rPr>
            <a:t>より０．上回っている。</a:t>
          </a:r>
          <a:r>
            <a:rPr lang="ja-JP" altLang="ja-JP" sz="1100" b="0" i="0" baseline="0">
              <a:solidFill>
                <a:schemeClr val="dk1"/>
              </a:solidFill>
              <a:effectLst/>
              <a:latin typeface="+mn-lt"/>
              <a:ea typeface="+mn-ea"/>
              <a:cs typeface="+mn-cs"/>
            </a:rPr>
            <a:t>平成１１年度に行った高利率の町債の繰上償還により、公債費比率、起債制限比率とも年々数値が下降してきたが、ここ数年大型事業が続き</a:t>
          </a:r>
          <a:r>
            <a:rPr lang="ja-JP" altLang="en-US" sz="1100" b="0" i="0" baseline="0">
              <a:solidFill>
                <a:schemeClr val="dk1"/>
              </a:solidFill>
              <a:effectLst/>
              <a:latin typeface="+mn-lt"/>
              <a:ea typeface="+mn-ea"/>
              <a:cs typeface="+mn-cs"/>
            </a:rPr>
            <a:t>公債費が増加したことに伴い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年々悪化してきている。</a:t>
          </a:r>
          <a:r>
            <a:rPr lang="ja-JP" altLang="ja-JP" sz="1100" b="0" i="0" baseline="0">
              <a:solidFill>
                <a:schemeClr val="dk1"/>
              </a:solidFill>
              <a:effectLst/>
              <a:latin typeface="+mn-lt"/>
              <a:ea typeface="+mn-ea"/>
              <a:cs typeface="+mn-cs"/>
            </a:rPr>
            <a:t>また庁舎移転など今後とも大型事業が計画されており、数値の上昇が見込まれている。今後事業の実施にあたっては、過疎債、辺地債等の有利な起債を中心に緊急度の高い事業を選択して行い、引き続き適正な数値に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95504</xdr:rowOff>
    </xdr:to>
    <xdr:cxnSp macro="">
      <xdr:nvCxnSpPr>
        <xdr:cNvPr id="374" name="直線コネクタ 373"/>
        <xdr:cNvCxnSpPr/>
      </xdr:nvCxnSpPr>
      <xdr:spPr>
        <a:xfrm>
          <a:off x="16179800" y="70863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56896</xdr:rowOff>
    </xdr:to>
    <xdr:cxnSp macro="">
      <xdr:nvCxnSpPr>
        <xdr:cNvPr id="377" name="直線コネクタ 376"/>
        <xdr:cNvCxnSpPr/>
      </xdr:nvCxnSpPr>
      <xdr:spPr>
        <a:xfrm>
          <a:off x="15290800" y="705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27940</xdr:rowOff>
    </xdr:to>
    <xdr:cxnSp macro="">
      <xdr:nvCxnSpPr>
        <xdr:cNvPr id="380" name="直線コネクタ 379"/>
        <xdr:cNvCxnSpPr/>
      </xdr:nvCxnSpPr>
      <xdr:spPr>
        <a:xfrm>
          <a:off x="14401800" y="704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23114</xdr:rowOff>
    </xdr:to>
    <xdr:cxnSp macro="">
      <xdr:nvCxnSpPr>
        <xdr:cNvPr id="383" name="直線コネクタ 382"/>
        <xdr:cNvCxnSpPr/>
      </xdr:nvCxnSpPr>
      <xdr:spPr>
        <a:xfrm flipV="1">
          <a:off x="13512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3" name="楕円 392"/>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16781</xdr:rowOff>
    </xdr:from>
    <xdr:ext cx="762000" cy="259045"/>
    <xdr:sp macro="" textlink="">
      <xdr:nvSpPr>
        <xdr:cNvPr id="394" name="公債費負担の状況該当値テキスト"/>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395" name="楕円 394"/>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96" name="テキスト ボックス 39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7" name="楕円 396"/>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8" name="テキスト ボックス 397"/>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399" name="楕円 398"/>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400" name="テキスト ボックス 399"/>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1" name="楕円 400"/>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2" name="テキスト ボックス 401"/>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将来負担比率については、平成１９年度８３．２から平成２３年度４９．９と減少していたが、町債の増加に伴って、平成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７７．６</a:t>
          </a:r>
          <a:r>
            <a:rPr lang="ja-JP" altLang="ja-JP" sz="1100" b="0" i="0" baseline="0">
              <a:solidFill>
                <a:schemeClr val="dk1"/>
              </a:solidFill>
              <a:effectLst/>
              <a:latin typeface="+mn-lt"/>
              <a:ea typeface="+mn-ea"/>
              <a:cs typeface="+mn-cs"/>
            </a:rPr>
            <a:t>と悪化し</a:t>
          </a:r>
          <a:r>
            <a:rPr lang="ja-JP" altLang="en-US" sz="1100" b="0" i="0" baseline="0">
              <a:solidFill>
                <a:schemeClr val="dk1"/>
              </a:solidFill>
              <a:effectLst/>
              <a:latin typeface="+mn-lt"/>
              <a:ea typeface="+mn-ea"/>
              <a:cs typeface="+mn-cs"/>
            </a:rPr>
            <a:t>た。それ以降徐々には減少してきているが</a:t>
          </a:r>
          <a:r>
            <a:rPr lang="ja-JP" altLang="ja-JP" sz="1100" b="0" i="0" baseline="0">
              <a:solidFill>
                <a:schemeClr val="dk1"/>
              </a:solidFill>
              <a:effectLst/>
              <a:latin typeface="+mn-lt"/>
              <a:ea typeface="+mn-ea"/>
              <a:cs typeface="+mn-cs"/>
            </a:rPr>
            <a:t>、類似団体は０．０となっており、大変厳しい状況にある。これは、他団体と比べ、基金が少ないことが要因と思われる。今後についても庁舎移転など、大型事業が計画されており、さらに上昇が見込まれる。この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134197</xdr:rowOff>
    </xdr:from>
    <xdr:to>
      <xdr:col>81</xdr:col>
      <xdr:colOff>44450</xdr:colOff>
      <xdr:row>16</xdr:row>
      <xdr:rowOff>143849</xdr:rowOff>
    </xdr:to>
    <xdr:cxnSp macro="">
      <xdr:nvCxnSpPr>
        <xdr:cNvPr id="436" name="直線コネクタ 435"/>
        <xdr:cNvCxnSpPr/>
      </xdr:nvCxnSpPr>
      <xdr:spPr>
        <a:xfrm flipV="1">
          <a:off x="16179800" y="287739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143849</xdr:rowOff>
    </xdr:from>
    <xdr:to>
      <xdr:col>77</xdr:col>
      <xdr:colOff>44450</xdr:colOff>
      <xdr:row>17</xdr:row>
      <xdr:rowOff>39158</xdr:rowOff>
    </xdr:to>
    <xdr:cxnSp macro="">
      <xdr:nvCxnSpPr>
        <xdr:cNvPr id="439" name="直線コネクタ 438"/>
        <xdr:cNvCxnSpPr/>
      </xdr:nvCxnSpPr>
      <xdr:spPr>
        <a:xfrm flipV="1">
          <a:off x="15290800" y="2887049"/>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164761</xdr:rowOff>
    </xdr:from>
    <xdr:to>
      <xdr:col>72</xdr:col>
      <xdr:colOff>203200</xdr:colOff>
      <xdr:row>17</xdr:row>
      <xdr:rowOff>39158</xdr:rowOff>
    </xdr:to>
    <xdr:cxnSp macro="">
      <xdr:nvCxnSpPr>
        <xdr:cNvPr id="442" name="直線コネクタ 441"/>
        <xdr:cNvCxnSpPr/>
      </xdr:nvCxnSpPr>
      <xdr:spPr>
        <a:xfrm>
          <a:off x="14401800" y="290796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164761</xdr:rowOff>
    </xdr:from>
    <xdr:to>
      <xdr:col>68</xdr:col>
      <xdr:colOff>152400</xdr:colOff>
      <xdr:row>17</xdr:row>
      <xdr:rowOff>80179</xdr:rowOff>
    </xdr:to>
    <xdr:cxnSp macro="">
      <xdr:nvCxnSpPr>
        <xdr:cNvPr id="445" name="直線コネクタ 444"/>
        <xdr:cNvCxnSpPr/>
      </xdr:nvCxnSpPr>
      <xdr:spPr>
        <a:xfrm flipV="1">
          <a:off x="13512800" y="290796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83397</xdr:rowOff>
    </xdr:from>
    <xdr:to>
      <xdr:col>81</xdr:col>
      <xdr:colOff>95250</xdr:colOff>
      <xdr:row>17</xdr:row>
      <xdr:rowOff>13547</xdr:rowOff>
    </xdr:to>
    <xdr:sp macro="" textlink="">
      <xdr:nvSpPr>
        <xdr:cNvPr id="455" name="楕円 454"/>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55474</xdr:rowOff>
    </xdr:from>
    <xdr:ext cx="762000" cy="259045"/>
    <xdr:sp macro="" textlink="">
      <xdr:nvSpPr>
        <xdr:cNvPr id="456" name="将来負担の状況該当値テキスト"/>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93049</xdr:rowOff>
    </xdr:from>
    <xdr:to>
      <xdr:col>77</xdr:col>
      <xdr:colOff>95250</xdr:colOff>
      <xdr:row>17</xdr:row>
      <xdr:rowOff>23199</xdr:rowOff>
    </xdr:to>
    <xdr:sp macro="" textlink="">
      <xdr:nvSpPr>
        <xdr:cNvPr id="457" name="楕円 456"/>
        <xdr:cNvSpPr/>
      </xdr:nvSpPr>
      <xdr:spPr>
        <a:xfrm>
          <a:off x="16129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7976</xdr:rowOff>
    </xdr:from>
    <xdr:ext cx="736600" cy="259045"/>
    <xdr:sp macro="" textlink="">
      <xdr:nvSpPr>
        <xdr:cNvPr id="458" name="テキスト ボックス 457"/>
        <xdr:cNvSpPr txBox="1"/>
      </xdr:nvSpPr>
      <xdr:spPr>
        <a:xfrm>
          <a:off x="15798800" y="292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159808</xdr:rowOff>
    </xdr:from>
    <xdr:to>
      <xdr:col>73</xdr:col>
      <xdr:colOff>44450</xdr:colOff>
      <xdr:row>17</xdr:row>
      <xdr:rowOff>89958</xdr:rowOff>
    </xdr:to>
    <xdr:sp macro="" textlink="">
      <xdr:nvSpPr>
        <xdr:cNvPr id="459" name="楕円 458"/>
        <xdr:cNvSpPr/>
      </xdr:nvSpPr>
      <xdr:spPr>
        <a:xfrm>
          <a:off x="15240000" y="29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74735</xdr:rowOff>
    </xdr:from>
    <xdr:ext cx="762000" cy="259045"/>
    <xdr:sp macro="" textlink="">
      <xdr:nvSpPr>
        <xdr:cNvPr id="460" name="テキスト ボックス 459"/>
        <xdr:cNvSpPr txBox="1"/>
      </xdr:nvSpPr>
      <xdr:spPr>
        <a:xfrm>
          <a:off x="14909800" y="298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113961</xdr:rowOff>
    </xdr:from>
    <xdr:to>
      <xdr:col>68</xdr:col>
      <xdr:colOff>203200</xdr:colOff>
      <xdr:row>17</xdr:row>
      <xdr:rowOff>44111</xdr:rowOff>
    </xdr:to>
    <xdr:sp macro="" textlink="">
      <xdr:nvSpPr>
        <xdr:cNvPr id="461" name="楕円 460"/>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28888</xdr:rowOff>
    </xdr:from>
    <xdr:ext cx="762000" cy="259045"/>
    <xdr:sp macro="" textlink="">
      <xdr:nvSpPr>
        <xdr:cNvPr id="462" name="テキスト ボックス 461"/>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29379</xdr:rowOff>
    </xdr:from>
    <xdr:to>
      <xdr:col>64</xdr:col>
      <xdr:colOff>152400</xdr:colOff>
      <xdr:row>17</xdr:row>
      <xdr:rowOff>130979</xdr:rowOff>
    </xdr:to>
    <xdr:sp macro="" textlink="">
      <xdr:nvSpPr>
        <xdr:cNvPr id="463" name="楕円 462"/>
        <xdr:cNvSpPr/>
      </xdr:nvSpPr>
      <xdr:spPr>
        <a:xfrm>
          <a:off x="13462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115756</xdr:rowOff>
    </xdr:from>
    <xdr:ext cx="762000" cy="259045"/>
    <xdr:sp macro="" textlink="">
      <xdr:nvSpPr>
        <xdr:cNvPr id="464" name="テキスト ボックス 463"/>
        <xdr:cNvSpPr txBox="1"/>
      </xdr:nvSpPr>
      <xdr:spPr>
        <a:xfrm>
          <a:off x="13131800" y="30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4,117
56.62
3,272,943
2,913,139
347,772
2,044,360
4,350,471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集中改革プランに基づき新規採用の抑制を行っており平成１７年度の９３人から平成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人となっており</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人減となっている。</a:t>
          </a:r>
          <a:r>
            <a:rPr lang="ja-JP" altLang="en-US" sz="1100" b="0" i="0" baseline="0">
              <a:solidFill>
                <a:schemeClr val="dk1"/>
              </a:solidFill>
              <a:effectLst/>
              <a:latin typeface="+mn-lt"/>
              <a:ea typeface="+mn-ea"/>
              <a:cs typeface="+mn-cs"/>
            </a:rPr>
            <a:t>ただし、経常収支比率は２７．６と</a:t>
          </a:r>
          <a:r>
            <a:rPr lang="ja-JP" altLang="ja-JP" sz="1100" b="0" i="0" baseline="0">
              <a:solidFill>
                <a:schemeClr val="dk1"/>
              </a:solidFill>
              <a:effectLst/>
              <a:latin typeface="+mn-lt"/>
              <a:ea typeface="+mn-ea"/>
              <a:cs typeface="+mn-cs"/>
            </a:rPr>
            <a:t>類似団体と比較して１．６高くなっている</a:t>
          </a:r>
          <a:r>
            <a:rPr lang="ja-JP" altLang="en-US" sz="1100" b="0" i="0" baseline="0">
              <a:solidFill>
                <a:schemeClr val="dk1"/>
              </a:solidFill>
              <a:effectLst/>
              <a:latin typeface="+mn-lt"/>
              <a:ea typeface="+mn-ea"/>
              <a:cs typeface="+mn-cs"/>
            </a:rPr>
            <a:t>状況であり今後も人件費抑制に努める。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111760</xdr:rowOff>
    </xdr:to>
    <xdr:cxnSp macro="">
      <xdr:nvCxnSpPr>
        <xdr:cNvPr id="66" name="直線コネクタ 65"/>
        <xdr:cNvCxnSpPr/>
      </xdr:nvCxnSpPr>
      <xdr:spPr>
        <a:xfrm>
          <a:off x="3987800" y="5910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81280</xdr:rowOff>
    </xdr:to>
    <xdr:cxnSp macro="">
      <xdr:nvCxnSpPr>
        <xdr:cNvPr id="69" name="直線コネクタ 68"/>
        <xdr:cNvCxnSpPr/>
      </xdr:nvCxnSpPr>
      <xdr:spPr>
        <a:xfrm>
          <a:off x="3098800" y="587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54610</xdr:rowOff>
    </xdr:to>
    <xdr:cxnSp macro="">
      <xdr:nvCxnSpPr>
        <xdr:cNvPr id="72" name="直線コネクタ 71"/>
        <xdr:cNvCxnSpPr/>
      </xdr:nvCxnSpPr>
      <xdr:spPr>
        <a:xfrm flipV="1">
          <a:off x="2209800" y="5872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54610</xdr:rowOff>
    </xdr:from>
    <xdr:to>
      <xdr:col>11</xdr:col>
      <xdr:colOff>9525</xdr:colOff>
      <xdr:row>35</xdr:row>
      <xdr:rowOff>1270</xdr:rowOff>
    </xdr:to>
    <xdr:cxnSp macro="">
      <xdr:nvCxnSpPr>
        <xdr:cNvPr id="75" name="直線コネクタ 74"/>
        <xdr:cNvCxnSpPr/>
      </xdr:nvCxnSpPr>
      <xdr:spPr>
        <a:xfrm flipV="1">
          <a:off x="1320800" y="58839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33037</xdr:rowOff>
    </xdr:from>
    <xdr:ext cx="762000" cy="259045"/>
    <xdr:sp macro="" textlink="">
      <xdr:nvSpPr>
        <xdr:cNvPr id="86" name="人件費該当値テキスト"/>
        <xdr:cNvSpPr txBox="1"/>
      </xdr:nvSpPr>
      <xdr:spPr>
        <a:xfrm>
          <a:off x="4914900" y="58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116857</xdr:rowOff>
    </xdr:from>
    <xdr:ext cx="736600" cy="259045"/>
    <xdr:sp macro="" textlink="">
      <xdr:nvSpPr>
        <xdr:cNvPr id="88" name="テキスト ボックス 87"/>
        <xdr:cNvSpPr txBox="1"/>
      </xdr:nvSpPr>
      <xdr:spPr>
        <a:xfrm>
          <a:off x="3606800" y="594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78757</xdr:rowOff>
    </xdr:from>
    <xdr:ext cx="762000" cy="259045"/>
    <xdr:sp macro="" textlink="">
      <xdr:nvSpPr>
        <xdr:cNvPr id="90" name="テキスト ボックス 89"/>
        <xdr:cNvSpPr txBox="1"/>
      </xdr:nvSpPr>
      <xdr:spPr>
        <a:xfrm>
          <a:off x="27178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xdr:rowOff>
    </xdr:from>
    <xdr:to>
      <xdr:col>11</xdr:col>
      <xdr:colOff>60325</xdr:colOff>
      <xdr:row>34</xdr:row>
      <xdr:rowOff>105410</xdr:rowOff>
    </xdr:to>
    <xdr:sp macro="" textlink="">
      <xdr:nvSpPr>
        <xdr:cNvPr id="91" name="楕円 90"/>
        <xdr:cNvSpPr/>
      </xdr:nvSpPr>
      <xdr:spPr>
        <a:xfrm>
          <a:off x="2159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90187</xdr:rowOff>
    </xdr:from>
    <xdr:ext cx="762000" cy="259045"/>
    <xdr:sp macro="" textlink="">
      <xdr:nvSpPr>
        <xdr:cNvPr id="92" name="テキスト ボックス 91"/>
        <xdr:cNvSpPr txBox="1"/>
      </xdr:nvSpPr>
      <xdr:spPr>
        <a:xfrm>
          <a:off x="18288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94" name="テキスト ボックス 93"/>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７年度から集中改革プランや行政改革委員会からの答申に基づき旅費規程の見直しなど経常経費の削減に取り組んできた。結果、類似団体や県の平均よりも下回っている現状である。ただし近年さまざまな計画の必要性や、システム関係の経費の増加に伴い、上昇傾向にある。今後引き続き経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127000</xdr:rowOff>
    </xdr:to>
    <xdr:cxnSp macro="">
      <xdr:nvCxnSpPr>
        <xdr:cNvPr id="124" name="直線コネクタ 123"/>
        <xdr:cNvCxnSpPr/>
      </xdr:nvCxnSpPr>
      <xdr:spPr>
        <a:xfrm>
          <a:off x="15671800" y="2856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113284</xdr:rowOff>
    </xdr:to>
    <xdr:cxnSp macro="">
      <xdr:nvCxnSpPr>
        <xdr:cNvPr id="127" name="直線コネクタ 126"/>
        <xdr:cNvCxnSpPr/>
      </xdr:nvCxnSpPr>
      <xdr:spPr>
        <a:xfrm>
          <a:off x="14782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67564</xdr:rowOff>
    </xdr:to>
    <xdr:cxnSp macro="">
      <xdr:nvCxnSpPr>
        <xdr:cNvPr id="130" name="直線コネクタ 129"/>
        <xdr:cNvCxnSpPr/>
      </xdr:nvCxnSpPr>
      <xdr:spPr>
        <a:xfrm>
          <a:off x="13893800" y="2787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44704</xdr:rowOff>
    </xdr:to>
    <xdr:cxnSp macro="">
      <xdr:nvCxnSpPr>
        <xdr:cNvPr id="133" name="直線コネクタ 132"/>
        <xdr:cNvCxnSpPr/>
      </xdr:nvCxnSpPr>
      <xdr:spPr>
        <a:xfrm>
          <a:off x="13004800" y="2755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3" name="楕円 142"/>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4"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5" name="楕円 144"/>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6" name="テキスト ボックス 145"/>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7" name="楕円 146"/>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8" name="テキスト ボックス 147"/>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9" name="楕円 148"/>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50" name="テキスト ボックス 149"/>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1" name="楕円 150"/>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2" name="テキスト ボックス 15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扶助費については、類似団体より</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上回っているが、高齢化の影響が大きいと考えられる。今後についても高齢化が進むと</a:t>
          </a:r>
          <a:r>
            <a:rPr lang="ja-JP" altLang="en-US" sz="1100" b="0" i="0" baseline="0">
              <a:solidFill>
                <a:schemeClr val="dk1"/>
              </a:solidFill>
              <a:effectLst/>
              <a:latin typeface="+mn-lt"/>
              <a:ea typeface="+mn-ea"/>
              <a:cs typeface="+mn-cs"/>
            </a:rPr>
            <a:t>考えられ</a:t>
          </a:r>
          <a:r>
            <a:rPr lang="ja-JP" altLang="ja-JP" sz="1100" b="0" i="0" baseline="0">
              <a:solidFill>
                <a:schemeClr val="dk1"/>
              </a:solidFill>
              <a:effectLst/>
              <a:latin typeface="+mn-lt"/>
              <a:ea typeface="+mn-ea"/>
              <a:cs typeface="+mn-cs"/>
            </a:rPr>
            <a:t>、扶助費は上昇傾向にある。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78015</xdr:rowOff>
    </xdr:to>
    <xdr:cxnSp macro="">
      <xdr:nvCxnSpPr>
        <xdr:cNvPr id="186" name="直線コネクタ 185"/>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78015</xdr:rowOff>
    </xdr:to>
    <xdr:cxnSp macro="">
      <xdr:nvCxnSpPr>
        <xdr:cNvPr id="189" name="直線コネクタ 188"/>
        <xdr:cNvCxnSpPr/>
      </xdr:nvCxnSpPr>
      <xdr:spPr>
        <a:xfrm>
          <a:off x="3098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192" name="直線コネクタ 191"/>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94343</xdr:rowOff>
    </xdr:to>
    <xdr:cxnSp macro="">
      <xdr:nvCxnSpPr>
        <xdr:cNvPr id="195" name="直線コネクタ 194"/>
        <xdr:cNvCxnSpPr/>
      </xdr:nvCxnSpPr>
      <xdr:spPr>
        <a:xfrm flipV="1">
          <a:off x="1320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5" name="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6"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7" name="楕円 206"/>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8" name="テキスト ボックス 207"/>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0" name="テキスト ボックス 209"/>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2" name="テキスト ボックス 211"/>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3" name="楕円 212"/>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4" name="テキスト ボックス 213"/>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その他に係る経常収支比率は類似団体と比べると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上回っている。高齢化が進むなか、国民健康保険会計や後期高齢者医療会計、介護保険会計では歳出が拡大傾向にあり、それに伴い繰出金が多額となってきているのが要因と考えられる。今後は保険料の適正化を図るなど、普通会計の負担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109855</xdr:rowOff>
    </xdr:to>
    <xdr:cxnSp macro="">
      <xdr:nvCxnSpPr>
        <xdr:cNvPr id="242" name="直線コネクタ 241"/>
        <xdr:cNvCxnSpPr/>
      </xdr:nvCxnSpPr>
      <xdr:spPr>
        <a:xfrm>
          <a:off x="15671800" y="997394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35560</xdr:rowOff>
    </xdr:to>
    <xdr:cxnSp macro="">
      <xdr:nvCxnSpPr>
        <xdr:cNvPr id="245" name="直線コネクタ 244"/>
        <xdr:cNvCxnSpPr/>
      </xdr:nvCxnSpPr>
      <xdr:spPr>
        <a:xfrm flipV="1">
          <a:off x="14782800" y="9973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52705</xdr:rowOff>
    </xdr:to>
    <xdr:cxnSp macro="">
      <xdr:nvCxnSpPr>
        <xdr:cNvPr id="248" name="直線コネクタ 247"/>
        <xdr:cNvCxnSpPr/>
      </xdr:nvCxnSpPr>
      <xdr:spPr>
        <a:xfrm flipV="1">
          <a:off x="13893800" y="9979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52705</xdr:rowOff>
    </xdr:from>
    <xdr:to>
      <xdr:col>69</xdr:col>
      <xdr:colOff>92075</xdr:colOff>
      <xdr:row>58</xdr:row>
      <xdr:rowOff>86995</xdr:rowOff>
    </xdr:to>
    <xdr:cxnSp macro="">
      <xdr:nvCxnSpPr>
        <xdr:cNvPr id="251" name="直線コネクタ 250"/>
        <xdr:cNvCxnSpPr/>
      </xdr:nvCxnSpPr>
      <xdr:spPr>
        <a:xfrm flipV="1">
          <a:off x="13004800" y="9996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59055</xdr:rowOff>
    </xdr:from>
    <xdr:to>
      <xdr:col>82</xdr:col>
      <xdr:colOff>158750</xdr:colOff>
      <xdr:row>58</xdr:row>
      <xdr:rowOff>160655</xdr:rowOff>
    </xdr:to>
    <xdr:sp macro="" textlink="">
      <xdr:nvSpPr>
        <xdr:cNvPr id="261" name="楕円 260"/>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31132</xdr:rowOff>
    </xdr:from>
    <xdr:ext cx="762000" cy="259045"/>
    <xdr:sp macro="" textlink="">
      <xdr:nvSpPr>
        <xdr:cNvPr id="262" name="その他該当値テキスト"/>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3" name="楕円 262"/>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65422</xdr:rowOff>
    </xdr:from>
    <xdr:ext cx="736600" cy="259045"/>
    <xdr:sp macro="" textlink="">
      <xdr:nvSpPr>
        <xdr:cNvPr id="264" name="テキスト ボックス 263"/>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5" name="楕円 264"/>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6" name="テキスト ボックス 265"/>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xdr:rowOff>
    </xdr:from>
    <xdr:to>
      <xdr:col>69</xdr:col>
      <xdr:colOff>142875</xdr:colOff>
      <xdr:row>58</xdr:row>
      <xdr:rowOff>103505</xdr:rowOff>
    </xdr:to>
    <xdr:sp macro="" textlink="">
      <xdr:nvSpPr>
        <xdr:cNvPr id="267" name="楕円 266"/>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88282</xdr:rowOff>
    </xdr:from>
    <xdr:ext cx="762000" cy="259045"/>
    <xdr:sp macro="" textlink="">
      <xdr:nvSpPr>
        <xdr:cNvPr id="268" name="テキスト ボックス 267"/>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69" name="楕円 268"/>
        <xdr:cNvSpPr/>
      </xdr:nvSpPr>
      <xdr:spPr>
        <a:xfrm>
          <a:off x="12954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70" name="テキスト ボックス 269"/>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補助費等については、類似団体と比べ３．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上回っている。町単独補助金の見直しなど、今後も引き続き抑制に努めている。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107950</xdr:rowOff>
    </xdr:from>
    <xdr:to>
      <xdr:col>82</xdr:col>
      <xdr:colOff>107950</xdr:colOff>
      <xdr:row>36</xdr:row>
      <xdr:rowOff>119380</xdr:rowOff>
    </xdr:to>
    <xdr:cxnSp macro="">
      <xdr:nvCxnSpPr>
        <xdr:cNvPr id="302" name="直線コネクタ 301"/>
        <xdr:cNvCxnSpPr/>
      </xdr:nvCxnSpPr>
      <xdr:spPr>
        <a:xfrm>
          <a:off x="15671800" y="6280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62230</xdr:rowOff>
    </xdr:from>
    <xdr:to>
      <xdr:col>78</xdr:col>
      <xdr:colOff>69850</xdr:colOff>
      <xdr:row>36</xdr:row>
      <xdr:rowOff>107950</xdr:rowOff>
    </xdr:to>
    <xdr:cxnSp macro="">
      <xdr:nvCxnSpPr>
        <xdr:cNvPr id="305" name="直線コネクタ 304"/>
        <xdr:cNvCxnSpPr/>
      </xdr:nvCxnSpPr>
      <xdr:spPr>
        <a:xfrm>
          <a:off x="14782800" y="6234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62230</xdr:rowOff>
    </xdr:to>
    <xdr:cxnSp macro="">
      <xdr:nvCxnSpPr>
        <xdr:cNvPr id="308" name="直線コネクタ 307"/>
        <xdr:cNvCxnSpPr/>
      </xdr:nvCxnSpPr>
      <xdr:spPr>
        <a:xfrm>
          <a:off x="13893800" y="6230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73660</xdr:rowOff>
    </xdr:to>
    <xdr:cxnSp macro="">
      <xdr:nvCxnSpPr>
        <xdr:cNvPr id="311" name="直線コネクタ 310"/>
        <xdr:cNvCxnSpPr/>
      </xdr:nvCxnSpPr>
      <xdr:spPr>
        <a:xfrm flipV="1">
          <a:off x="13004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21" name="楕円 320"/>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40657</xdr:rowOff>
    </xdr:from>
    <xdr:ext cx="762000" cy="259045"/>
    <xdr:sp macro="" textlink="">
      <xdr:nvSpPr>
        <xdr:cNvPr id="322" name="補助費等該当値テキスト"/>
        <xdr:cNvSpPr txBox="1"/>
      </xdr:nvSpPr>
      <xdr:spPr>
        <a:xfrm>
          <a:off x="16598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23" name="楕円 322"/>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143527</xdr:rowOff>
    </xdr:from>
    <xdr:ext cx="736600" cy="259045"/>
    <xdr:sp macro="" textlink="">
      <xdr:nvSpPr>
        <xdr:cNvPr id="324" name="テキスト ボックス 323"/>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xdr:rowOff>
    </xdr:from>
    <xdr:to>
      <xdr:col>74</xdr:col>
      <xdr:colOff>31750</xdr:colOff>
      <xdr:row>36</xdr:row>
      <xdr:rowOff>113030</xdr:rowOff>
    </xdr:to>
    <xdr:sp macro="" textlink="">
      <xdr:nvSpPr>
        <xdr:cNvPr id="325" name="楕円 324"/>
        <xdr:cNvSpPr/>
      </xdr:nvSpPr>
      <xdr:spPr>
        <a:xfrm>
          <a:off x="14732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97807</xdr:rowOff>
    </xdr:from>
    <xdr:ext cx="762000" cy="259045"/>
    <xdr:sp macro="" textlink="">
      <xdr:nvSpPr>
        <xdr:cNvPr id="326" name="テキスト ボックス 325"/>
        <xdr:cNvSpPr txBox="1"/>
      </xdr:nvSpPr>
      <xdr:spPr>
        <a:xfrm>
          <a:off x="14401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7" name="楕円 32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8" name="テキスト ボックス 327"/>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9" name="楕円 328"/>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30" name="テキスト ボックス 329"/>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類似団体と比べると３．５上回っている。平成１１年度に行った高利率の町債の繰上償還により、公債費比率、起債制限比率とも年々数値が下降してきたが、近年大型事業が続いたため、今後も徐々に数値の上昇が見込まれている。事業の実施にあたっては、過疎債等の有利な起債を中心に緊急度の高い事業を選択して行い、適正な数値に抑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12700</xdr:rowOff>
    </xdr:to>
    <xdr:cxnSp macro="">
      <xdr:nvCxnSpPr>
        <xdr:cNvPr id="362" name="直線コネクタ 361"/>
        <xdr:cNvCxnSpPr/>
      </xdr:nvCxnSpPr>
      <xdr:spPr>
        <a:xfrm flipV="1">
          <a:off x="3987800" y="13381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78</xdr:row>
      <xdr:rowOff>12700</xdr:rowOff>
    </xdr:to>
    <xdr:cxnSp macro="">
      <xdr:nvCxnSpPr>
        <xdr:cNvPr id="365" name="直線コネクタ 364"/>
        <xdr:cNvCxnSpPr/>
      </xdr:nvCxnSpPr>
      <xdr:spPr>
        <a:xfrm>
          <a:off x="3098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149861</xdr:rowOff>
    </xdr:to>
    <xdr:cxnSp macro="">
      <xdr:nvCxnSpPr>
        <xdr:cNvPr id="368" name="直線コネクタ 367"/>
        <xdr:cNvCxnSpPr/>
      </xdr:nvCxnSpPr>
      <xdr:spPr>
        <a:xfrm>
          <a:off x="2209800" y="132295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66039</xdr:rowOff>
    </xdr:to>
    <xdr:cxnSp macro="">
      <xdr:nvCxnSpPr>
        <xdr:cNvPr id="371" name="直線コネクタ 370"/>
        <xdr:cNvCxnSpPr/>
      </xdr:nvCxnSpPr>
      <xdr:spPr>
        <a:xfrm flipV="1">
          <a:off x="1320800" y="13229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81" name="楕円 380"/>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82" name="公債費該当値テキスト"/>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3" name="楕円 382"/>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4" name="テキスト ボックス 383"/>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5" name="楕円 384"/>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6" name="テキスト ボックス 385"/>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7" name="楕円 386"/>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8" name="テキスト ボックス 387"/>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89" name="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類似団体と比べ</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上回っている。今後とも経常経費の削減に努める。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40458</xdr:rowOff>
    </xdr:to>
    <xdr:cxnSp macro="">
      <xdr:nvCxnSpPr>
        <xdr:cNvPr id="425" name="直線コネクタ 424"/>
        <xdr:cNvCxnSpPr/>
      </xdr:nvCxnSpPr>
      <xdr:spPr>
        <a:xfrm>
          <a:off x="15671800" y="1349356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19231</xdr:rowOff>
    </xdr:from>
    <xdr:to>
      <xdr:col>78</xdr:col>
      <xdr:colOff>69850</xdr:colOff>
      <xdr:row>78</xdr:row>
      <xdr:rowOff>120469</xdr:rowOff>
    </xdr:to>
    <xdr:cxnSp macro="">
      <xdr:nvCxnSpPr>
        <xdr:cNvPr id="428" name="直線コネクタ 427"/>
        <xdr:cNvCxnSpPr/>
      </xdr:nvCxnSpPr>
      <xdr:spPr>
        <a:xfrm>
          <a:off x="14782800" y="133923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19231</xdr:rowOff>
    </xdr:to>
    <xdr:cxnSp macro="">
      <xdr:nvCxnSpPr>
        <xdr:cNvPr id="431" name="直線コネクタ 430"/>
        <xdr:cNvCxnSpPr/>
      </xdr:nvCxnSpPr>
      <xdr:spPr>
        <a:xfrm>
          <a:off x="13893800" y="133858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133531</xdr:rowOff>
    </xdr:to>
    <xdr:cxnSp macro="">
      <xdr:nvCxnSpPr>
        <xdr:cNvPr id="434" name="直線コネクタ 433"/>
        <xdr:cNvCxnSpPr/>
      </xdr:nvCxnSpPr>
      <xdr:spPr>
        <a:xfrm flipV="1">
          <a:off x="13004800" y="133858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161108</xdr:rowOff>
    </xdr:from>
    <xdr:to>
      <xdr:col>82</xdr:col>
      <xdr:colOff>158750</xdr:colOff>
      <xdr:row>79</xdr:row>
      <xdr:rowOff>91258</xdr:rowOff>
    </xdr:to>
    <xdr:sp macro="" textlink="">
      <xdr:nvSpPr>
        <xdr:cNvPr id="444" name="楕円 443"/>
        <xdr:cNvSpPr/>
      </xdr:nvSpPr>
      <xdr:spPr>
        <a:xfrm>
          <a:off x="164592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133185</xdr:rowOff>
    </xdr:from>
    <xdr:ext cx="762000" cy="259045"/>
    <xdr:sp macro="" textlink="">
      <xdr:nvSpPr>
        <xdr:cNvPr id="445" name="公債費以外該当値テキスト"/>
        <xdr:cNvSpPr txBox="1"/>
      </xdr:nvSpPr>
      <xdr:spPr>
        <a:xfrm>
          <a:off x="165989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69669</xdr:rowOff>
    </xdr:from>
    <xdr:to>
      <xdr:col>78</xdr:col>
      <xdr:colOff>120650</xdr:colOff>
      <xdr:row>78</xdr:row>
      <xdr:rowOff>171269</xdr:rowOff>
    </xdr:to>
    <xdr:sp macro="" textlink="">
      <xdr:nvSpPr>
        <xdr:cNvPr id="446" name="楕円 445"/>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156046</xdr:rowOff>
    </xdr:from>
    <xdr:ext cx="736600" cy="259045"/>
    <xdr:sp macro="" textlink="">
      <xdr:nvSpPr>
        <xdr:cNvPr id="447" name="テキスト ボックス 446"/>
        <xdr:cNvSpPr txBox="1"/>
      </xdr:nvSpPr>
      <xdr:spPr>
        <a:xfrm>
          <a:off x="15290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139881</xdr:rowOff>
    </xdr:from>
    <xdr:to>
      <xdr:col>74</xdr:col>
      <xdr:colOff>31750</xdr:colOff>
      <xdr:row>78</xdr:row>
      <xdr:rowOff>70031</xdr:rowOff>
    </xdr:to>
    <xdr:sp macro="" textlink="">
      <xdr:nvSpPr>
        <xdr:cNvPr id="448" name="楕円 447"/>
        <xdr:cNvSpPr/>
      </xdr:nvSpPr>
      <xdr:spPr>
        <a:xfrm>
          <a:off x="14732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54808</xdr:rowOff>
    </xdr:from>
    <xdr:ext cx="762000" cy="259045"/>
    <xdr:sp macro="" textlink="">
      <xdr:nvSpPr>
        <xdr:cNvPr id="449" name="テキスト ボックス 448"/>
        <xdr:cNvSpPr txBox="1"/>
      </xdr:nvSpPr>
      <xdr:spPr>
        <a:xfrm>
          <a:off x="14401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0" name="楕円 449"/>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1" name="テキスト ボックス 450"/>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82731</xdr:rowOff>
    </xdr:from>
    <xdr:to>
      <xdr:col>65</xdr:col>
      <xdr:colOff>53975</xdr:colOff>
      <xdr:row>79</xdr:row>
      <xdr:rowOff>12881</xdr:rowOff>
    </xdr:to>
    <xdr:sp macro="" textlink="">
      <xdr:nvSpPr>
        <xdr:cNvPr id="452" name="楕円 451"/>
        <xdr:cNvSpPr/>
      </xdr:nvSpPr>
      <xdr:spPr>
        <a:xfrm>
          <a:off x="12954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169108</xdr:rowOff>
    </xdr:from>
    <xdr:ext cx="762000" cy="259045"/>
    <xdr:sp macro="" textlink="">
      <xdr:nvSpPr>
        <xdr:cNvPr id="453" name="テキスト ボックス 452"/>
        <xdr:cNvSpPr txBox="1"/>
      </xdr:nvSpPr>
      <xdr:spPr>
        <a:xfrm>
          <a:off x="12623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160044</xdr:rowOff>
    </xdr:from>
    <xdr:to>
      <xdr:col>29</xdr:col>
      <xdr:colOff>127000</xdr:colOff>
      <xdr:row>19</xdr:row>
      <xdr:rowOff>4623</xdr:rowOff>
    </xdr:to>
    <xdr:cxnSp macro="">
      <xdr:nvCxnSpPr>
        <xdr:cNvPr id="51" name="直線コネクタ 50"/>
        <xdr:cNvCxnSpPr/>
      </xdr:nvCxnSpPr>
      <xdr:spPr bwMode="auto">
        <a:xfrm flipV="1">
          <a:off x="5003800" y="3293769"/>
          <a:ext cx="6477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4623</xdr:rowOff>
    </xdr:from>
    <xdr:to>
      <xdr:col>26</xdr:col>
      <xdr:colOff>50800</xdr:colOff>
      <xdr:row>19</xdr:row>
      <xdr:rowOff>20728</xdr:rowOff>
    </xdr:to>
    <xdr:cxnSp macro="">
      <xdr:nvCxnSpPr>
        <xdr:cNvPr id="54" name="直線コネクタ 53"/>
        <xdr:cNvCxnSpPr/>
      </xdr:nvCxnSpPr>
      <xdr:spPr bwMode="auto">
        <a:xfrm flipV="1">
          <a:off x="4305300" y="3309798"/>
          <a:ext cx="698500" cy="1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20728</xdr:rowOff>
    </xdr:from>
    <xdr:to>
      <xdr:col>22</xdr:col>
      <xdr:colOff>114300</xdr:colOff>
      <xdr:row>19</xdr:row>
      <xdr:rowOff>23418</xdr:rowOff>
    </xdr:to>
    <xdr:cxnSp macro="">
      <xdr:nvCxnSpPr>
        <xdr:cNvPr id="57" name="直線コネクタ 56"/>
        <xdr:cNvCxnSpPr/>
      </xdr:nvCxnSpPr>
      <xdr:spPr bwMode="auto">
        <a:xfrm flipV="1">
          <a:off x="3606800" y="3325903"/>
          <a:ext cx="698500" cy="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13601</xdr:rowOff>
    </xdr:from>
    <xdr:to>
      <xdr:col>18</xdr:col>
      <xdr:colOff>177800</xdr:colOff>
      <xdr:row>19</xdr:row>
      <xdr:rowOff>23418</xdr:rowOff>
    </xdr:to>
    <xdr:cxnSp macro="">
      <xdr:nvCxnSpPr>
        <xdr:cNvPr id="60" name="直線コネクタ 59"/>
        <xdr:cNvCxnSpPr/>
      </xdr:nvCxnSpPr>
      <xdr:spPr bwMode="auto">
        <a:xfrm>
          <a:off x="2908300" y="3318776"/>
          <a:ext cx="698500" cy="9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109244</xdr:rowOff>
    </xdr:from>
    <xdr:to>
      <xdr:col>29</xdr:col>
      <xdr:colOff>177800</xdr:colOff>
      <xdr:row>19</xdr:row>
      <xdr:rowOff>39394</xdr:rowOff>
    </xdr:to>
    <xdr:sp macro="" textlink="">
      <xdr:nvSpPr>
        <xdr:cNvPr id="70" name="楕円 69"/>
        <xdr:cNvSpPr/>
      </xdr:nvSpPr>
      <xdr:spPr bwMode="auto">
        <a:xfrm>
          <a:off x="56007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81321</xdr:rowOff>
    </xdr:from>
    <xdr:ext cx="762000" cy="259045"/>
    <xdr:sp macro="" textlink="">
      <xdr:nvSpPr>
        <xdr:cNvPr id="71" name="人口1人当たり決算額の推移該当値テキスト130"/>
        <xdr:cNvSpPr txBox="1"/>
      </xdr:nvSpPr>
      <xdr:spPr>
        <a:xfrm>
          <a:off x="5740400" y="32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125273</xdr:rowOff>
    </xdr:from>
    <xdr:to>
      <xdr:col>26</xdr:col>
      <xdr:colOff>101600</xdr:colOff>
      <xdr:row>19</xdr:row>
      <xdr:rowOff>55423</xdr:rowOff>
    </xdr:to>
    <xdr:sp macro="" textlink="">
      <xdr:nvSpPr>
        <xdr:cNvPr id="72" name="楕円 71"/>
        <xdr:cNvSpPr/>
      </xdr:nvSpPr>
      <xdr:spPr bwMode="auto">
        <a:xfrm>
          <a:off x="49530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40200</xdr:rowOff>
    </xdr:from>
    <xdr:ext cx="736600" cy="259045"/>
    <xdr:sp macro="" textlink="">
      <xdr:nvSpPr>
        <xdr:cNvPr id="73" name="テキスト ボックス 72"/>
        <xdr:cNvSpPr txBox="1"/>
      </xdr:nvSpPr>
      <xdr:spPr>
        <a:xfrm>
          <a:off x="4622800" y="334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141378</xdr:rowOff>
    </xdr:from>
    <xdr:to>
      <xdr:col>22</xdr:col>
      <xdr:colOff>165100</xdr:colOff>
      <xdr:row>19</xdr:row>
      <xdr:rowOff>71528</xdr:rowOff>
    </xdr:to>
    <xdr:sp macro="" textlink="">
      <xdr:nvSpPr>
        <xdr:cNvPr id="74" name="楕円 73"/>
        <xdr:cNvSpPr/>
      </xdr:nvSpPr>
      <xdr:spPr bwMode="auto">
        <a:xfrm>
          <a:off x="4254500" y="327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56305</xdr:rowOff>
    </xdr:from>
    <xdr:ext cx="762000" cy="259045"/>
    <xdr:sp macro="" textlink="">
      <xdr:nvSpPr>
        <xdr:cNvPr id="75" name="テキスト ボックス 74"/>
        <xdr:cNvSpPr txBox="1"/>
      </xdr:nvSpPr>
      <xdr:spPr>
        <a:xfrm>
          <a:off x="3924300" y="3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144068</xdr:rowOff>
    </xdr:from>
    <xdr:to>
      <xdr:col>19</xdr:col>
      <xdr:colOff>38100</xdr:colOff>
      <xdr:row>19</xdr:row>
      <xdr:rowOff>74218</xdr:rowOff>
    </xdr:to>
    <xdr:sp macro="" textlink="">
      <xdr:nvSpPr>
        <xdr:cNvPr id="76" name="楕円 75"/>
        <xdr:cNvSpPr/>
      </xdr:nvSpPr>
      <xdr:spPr bwMode="auto">
        <a:xfrm>
          <a:off x="3556000" y="327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58995</xdr:rowOff>
    </xdr:from>
    <xdr:ext cx="762000" cy="259045"/>
    <xdr:sp macro="" textlink="">
      <xdr:nvSpPr>
        <xdr:cNvPr id="77" name="テキスト ボックス 76"/>
        <xdr:cNvSpPr txBox="1"/>
      </xdr:nvSpPr>
      <xdr:spPr>
        <a:xfrm>
          <a:off x="3225800" y="33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134251</xdr:rowOff>
    </xdr:from>
    <xdr:to>
      <xdr:col>15</xdr:col>
      <xdr:colOff>101600</xdr:colOff>
      <xdr:row>19</xdr:row>
      <xdr:rowOff>64401</xdr:rowOff>
    </xdr:to>
    <xdr:sp macro="" textlink="">
      <xdr:nvSpPr>
        <xdr:cNvPr id="78" name="楕円 77"/>
        <xdr:cNvSpPr/>
      </xdr:nvSpPr>
      <xdr:spPr bwMode="auto">
        <a:xfrm>
          <a:off x="2857500" y="326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49178</xdr:rowOff>
    </xdr:from>
    <xdr:ext cx="762000" cy="259045"/>
    <xdr:sp macro="" textlink="">
      <xdr:nvSpPr>
        <xdr:cNvPr id="79" name="テキスト ボックス 78"/>
        <xdr:cNvSpPr txBox="1"/>
      </xdr:nvSpPr>
      <xdr:spPr>
        <a:xfrm>
          <a:off x="2527300" y="335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110123</xdr:rowOff>
    </xdr:from>
    <xdr:to>
      <xdr:col>29</xdr:col>
      <xdr:colOff>127000</xdr:colOff>
      <xdr:row>36</xdr:row>
      <xdr:rowOff>119280</xdr:rowOff>
    </xdr:to>
    <xdr:cxnSp macro="">
      <xdr:nvCxnSpPr>
        <xdr:cNvPr id="114" name="直線コネクタ 113"/>
        <xdr:cNvCxnSpPr/>
      </xdr:nvCxnSpPr>
      <xdr:spPr bwMode="auto">
        <a:xfrm flipV="1">
          <a:off x="5003800" y="7063373"/>
          <a:ext cx="647700" cy="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119280</xdr:rowOff>
    </xdr:from>
    <xdr:to>
      <xdr:col>26</xdr:col>
      <xdr:colOff>50800</xdr:colOff>
      <xdr:row>36</xdr:row>
      <xdr:rowOff>142127</xdr:rowOff>
    </xdr:to>
    <xdr:cxnSp macro="">
      <xdr:nvCxnSpPr>
        <xdr:cNvPr id="117" name="直線コネクタ 116"/>
        <xdr:cNvCxnSpPr/>
      </xdr:nvCxnSpPr>
      <xdr:spPr bwMode="auto">
        <a:xfrm flipV="1">
          <a:off x="4305300" y="7072530"/>
          <a:ext cx="698500" cy="2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142127</xdr:rowOff>
    </xdr:from>
    <xdr:to>
      <xdr:col>22</xdr:col>
      <xdr:colOff>114300</xdr:colOff>
      <xdr:row>37</xdr:row>
      <xdr:rowOff>9114</xdr:rowOff>
    </xdr:to>
    <xdr:cxnSp macro="">
      <xdr:nvCxnSpPr>
        <xdr:cNvPr id="120" name="直線コネクタ 119"/>
        <xdr:cNvCxnSpPr/>
      </xdr:nvCxnSpPr>
      <xdr:spPr bwMode="auto">
        <a:xfrm flipV="1">
          <a:off x="3606800" y="7095377"/>
          <a:ext cx="698500" cy="38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9114</xdr:rowOff>
    </xdr:from>
    <xdr:to>
      <xdr:col>18</xdr:col>
      <xdr:colOff>177800</xdr:colOff>
      <xdr:row>37</xdr:row>
      <xdr:rowOff>10976</xdr:rowOff>
    </xdr:to>
    <xdr:cxnSp macro="">
      <xdr:nvCxnSpPr>
        <xdr:cNvPr id="123" name="直線コネクタ 122"/>
        <xdr:cNvCxnSpPr/>
      </xdr:nvCxnSpPr>
      <xdr:spPr bwMode="auto">
        <a:xfrm flipV="1">
          <a:off x="2908300" y="7133814"/>
          <a:ext cx="698500" cy="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59323</xdr:rowOff>
    </xdr:from>
    <xdr:to>
      <xdr:col>29</xdr:col>
      <xdr:colOff>177800</xdr:colOff>
      <xdr:row>36</xdr:row>
      <xdr:rowOff>160923</xdr:rowOff>
    </xdr:to>
    <xdr:sp macro="" textlink="">
      <xdr:nvSpPr>
        <xdr:cNvPr id="133" name="楕円 132"/>
        <xdr:cNvSpPr/>
      </xdr:nvSpPr>
      <xdr:spPr bwMode="auto">
        <a:xfrm>
          <a:off x="5600700" y="701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31400</xdr:rowOff>
    </xdr:from>
    <xdr:ext cx="762000" cy="259045"/>
    <xdr:sp macro="" textlink="">
      <xdr:nvSpPr>
        <xdr:cNvPr id="134" name="人口1人当たり決算額の推移該当値テキスト445"/>
        <xdr:cNvSpPr txBox="1"/>
      </xdr:nvSpPr>
      <xdr:spPr>
        <a:xfrm>
          <a:off x="5740400" y="698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68480</xdr:rowOff>
    </xdr:from>
    <xdr:to>
      <xdr:col>26</xdr:col>
      <xdr:colOff>101600</xdr:colOff>
      <xdr:row>36</xdr:row>
      <xdr:rowOff>170080</xdr:rowOff>
    </xdr:to>
    <xdr:sp macro="" textlink="">
      <xdr:nvSpPr>
        <xdr:cNvPr id="135" name="楕円 134"/>
        <xdr:cNvSpPr/>
      </xdr:nvSpPr>
      <xdr:spPr bwMode="auto">
        <a:xfrm>
          <a:off x="4953000" y="702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154857</xdr:rowOff>
    </xdr:from>
    <xdr:ext cx="736600" cy="259045"/>
    <xdr:sp macro="" textlink="">
      <xdr:nvSpPr>
        <xdr:cNvPr id="136" name="テキスト ボックス 135"/>
        <xdr:cNvSpPr txBox="1"/>
      </xdr:nvSpPr>
      <xdr:spPr>
        <a:xfrm>
          <a:off x="4622800" y="71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91327</xdr:rowOff>
    </xdr:from>
    <xdr:to>
      <xdr:col>22</xdr:col>
      <xdr:colOff>165100</xdr:colOff>
      <xdr:row>37</xdr:row>
      <xdr:rowOff>21477</xdr:rowOff>
    </xdr:to>
    <xdr:sp macro="" textlink="">
      <xdr:nvSpPr>
        <xdr:cNvPr id="137" name="楕円 136"/>
        <xdr:cNvSpPr/>
      </xdr:nvSpPr>
      <xdr:spPr bwMode="auto">
        <a:xfrm>
          <a:off x="4254500" y="704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6254</xdr:rowOff>
    </xdr:from>
    <xdr:ext cx="762000" cy="259045"/>
    <xdr:sp macro="" textlink="">
      <xdr:nvSpPr>
        <xdr:cNvPr id="138" name="テキスト ボックス 137"/>
        <xdr:cNvSpPr txBox="1"/>
      </xdr:nvSpPr>
      <xdr:spPr>
        <a:xfrm>
          <a:off x="3924300" y="713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129764</xdr:rowOff>
    </xdr:from>
    <xdr:to>
      <xdr:col>19</xdr:col>
      <xdr:colOff>38100</xdr:colOff>
      <xdr:row>37</xdr:row>
      <xdr:rowOff>59914</xdr:rowOff>
    </xdr:to>
    <xdr:sp macro="" textlink="">
      <xdr:nvSpPr>
        <xdr:cNvPr id="139" name="楕円 138"/>
        <xdr:cNvSpPr/>
      </xdr:nvSpPr>
      <xdr:spPr bwMode="auto">
        <a:xfrm>
          <a:off x="3556000" y="708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44691</xdr:rowOff>
    </xdr:from>
    <xdr:ext cx="762000" cy="259045"/>
    <xdr:sp macro="" textlink="">
      <xdr:nvSpPr>
        <xdr:cNvPr id="140" name="テキスト ボックス 139"/>
        <xdr:cNvSpPr txBox="1"/>
      </xdr:nvSpPr>
      <xdr:spPr>
        <a:xfrm>
          <a:off x="3225800" y="716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131626</xdr:rowOff>
    </xdr:from>
    <xdr:to>
      <xdr:col>15</xdr:col>
      <xdr:colOff>101600</xdr:colOff>
      <xdr:row>37</xdr:row>
      <xdr:rowOff>61776</xdr:rowOff>
    </xdr:to>
    <xdr:sp macro="" textlink="">
      <xdr:nvSpPr>
        <xdr:cNvPr id="141" name="楕円 140"/>
        <xdr:cNvSpPr/>
      </xdr:nvSpPr>
      <xdr:spPr bwMode="auto">
        <a:xfrm>
          <a:off x="2857500" y="708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46553</xdr:rowOff>
    </xdr:from>
    <xdr:ext cx="762000" cy="259045"/>
    <xdr:sp macro="" textlink="">
      <xdr:nvSpPr>
        <xdr:cNvPr id="142" name="テキスト ボックス 141"/>
        <xdr:cNvSpPr txBox="1"/>
      </xdr:nvSpPr>
      <xdr:spPr>
        <a:xfrm>
          <a:off x="2527300" y="717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4,117
56.62
3,272,943
2,913,139
347,772
2,044,360
4,350,471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32979</xdr:rowOff>
    </xdr:from>
    <xdr:to>
      <xdr:col>24</xdr:col>
      <xdr:colOff>63500</xdr:colOff>
      <xdr:row>38</xdr:row>
      <xdr:rowOff>43114</xdr:rowOff>
    </xdr:to>
    <xdr:cxnSp macro="">
      <xdr:nvCxnSpPr>
        <xdr:cNvPr id="60" name="直線コネクタ 59"/>
        <xdr:cNvCxnSpPr/>
      </xdr:nvCxnSpPr>
      <xdr:spPr>
        <a:xfrm flipV="1">
          <a:off x="3797300" y="6548079"/>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43114</xdr:rowOff>
    </xdr:from>
    <xdr:to>
      <xdr:col>19</xdr:col>
      <xdr:colOff>177800</xdr:colOff>
      <xdr:row>38</xdr:row>
      <xdr:rowOff>45427</xdr:rowOff>
    </xdr:to>
    <xdr:cxnSp macro="">
      <xdr:nvCxnSpPr>
        <xdr:cNvPr id="63" name="直線コネクタ 62"/>
        <xdr:cNvCxnSpPr/>
      </xdr:nvCxnSpPr>
      <xdr:spPr>
        <a:xfrm flipV="1">
          <a:off x="2908300" y="6558214"/>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45162</xdr:rowOff>
    </xdr:from>
    <xdr:to>
      <xdr:col>15</xdr:col>
      <xdr:colOff>50800</xdr:colOff>
      <xdr:row>38</xdr:row>
      <xdr:rowOff>45427</xdr:rowOff>
    </xdr:to>
    <xdr:cxnSp macro="">
      <xdr:nvCxnSpPr>
        <xdr:cNvPr id="66" name="直線コネクタ 65"/>
        <xdr:cNvCxnSpPr/>
      </xdr:nvCxnSpPr>
      <xdr:spPr>
        <a:xfrm>
          <a:off x="2019300" y="6560262"/>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45162</xdr:rowOff>
    </xdr:from>
    <xdr:to>
      <xdr:col>10</xdr:col>
      <xdr:colOff>114300</xdr:colOff>
      <xdr:row>38</xdr:row>
      <xdr:rowOff>46039</xdr:rowOff>
    </xdr:to>
    <xdr:cxnSp macro="">
      <xdr:nvCxnSpPr>
        <xdr:cNvPr id="69" name="直線コネクタ 68"/>
        <xdr:cNvCxnSpPr/>
      </xdr:nvCxnSpPr>
      <xdr:spPr>
        <a:xfrm flipV="1">
          <a:off x="1130300" y="6560262"/>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153629</xdr:rowOff>
    </xdr:from>
    <xdr:to>
      <xdr:col>24</xdr:col>
      <xdr:colOff>114300</xdr:colOff>
      <xdr:row>38</xdr:row>
      <xdr:rowOff>83779</xdr:rowOff>
    </xdr:to>
    <xdr:sp macro="" textlink="">
      <xdr:nvSpPr>
        <xdr:cNvPr id="79" name="楕円 78"/>
        <xdr:cNvSpPr/>
      </xdr:nvSpPr>
      <xdr:spPr>
        <a:xfrm>
          <a:off x="4584700" y="64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68556</xdr:rowOff>
    </xdr:from>
    <xdr:ext cx="599010" cy="259045"/>
    <xdr:sp macro="" textlink="">
      <xdr:nvSpPr>
        <xdr:cNvPr id="80" name="人件費該当値テキスト"/>
        <xdr:cNvSpPr txBox="1"/>
      </xdr:nvSpPr>
      <xdr:spPr>
        <a:xfrm>
          <a:off x="4686300" y="641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163764</xdr:rowOff>
    </xdr:from>
    <xdr:to>
      <xdr:col>20</xdr:col>
      <xdr:colOff>38100</xdr:colOff>
      <xdr:row>38</xdr:row>
      <xdr:rowOff>93914</xdr:rowOff>
    </xdr:to>
    <xdr:sp macro="" textlink="">
      <xdr:nvSpPr>
        <xdr:cNvPr id="81" name="楕円 80"/>
        <xdr:cNvSpPr/>
      </xdr:nvSpPr>
      <xdr:spPr>
        <a:xfrm>
          <a:off x="3746500" y="65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85041</xdr:rowOff>
    </xdr:from>
    <xdr:ext cx="599010" cy="259045"/>
    <xdr:sp macro="" textlink="">
      <xdr:nvSpPr>
        <xdr:cNvPr id="82" name="テキスト ボックス 81"/>
        <xdr:cNvSpPr txBox="1"/>
      </xdr:nvSpPr>
      <xdr:spPr>
        <a:xfrm>
          <a:off x="3497795" y="660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166077</xdr:rowOff>
    </xdr:from>
    <xdr:to>
      <xdr:col>15</xdr:col>
      <xdr:colOff>101600</xdr:colOff>
      <xdr:row>38</xdr:row>
      <xdr:rowOff>96227</xdr:rowOff>
    </xdr:to>
    <xdr:sp macro="" textlink="">
      <xdr:nvSpPr>
        <xdr:cNvPr id="83" name="楕円 82"/>
        <xdr:cNvSpPr/>
      </xdr:nvSpPr>
      <xdr:spPr>
        <a:xfrm>
          <a:off x="2857500" y="65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87354</xdr:rowOff>
    </xdr:from>
    <xdr:ext cx="599010" cy="259045"/>
    <xdr:sp macro="" textlink="">
      <xdr:nvSpPr>
        <xdr:cNvPr id="84" name="テキスト ボックス 83"/>
        <xdr:cNvSpPr txBox="1"/>
      </xdr:nvSpPr>
      <xdr:spPr>
        <a:xfrm>
          <a:off x="2608795" y="660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165812</xdr:rowOff>
    </xdr:from>
    <xdr:to>
      <xdr:col>10</xdr:col>
      <xdr:colOff>165100</xdr:colOff>
      <xdr:row>38</xdr:row>
      <xdr:rowOff>95962</xdr:rowOff>
    </xdr:to>
    <xdr:sp macro="" textlink="">
      <xdr:nvSpPr>
        <xdr:cNvPr id="85" name="楕円 84"/>
        <xdr:cNvSpPr/>
      </xdr:nvSpPr>
      <xdr:spPr>
        <a:xfrm>
          <a:off x="1968500" y="65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87089</xdr:rowOff>
    </xdr:from>
    <xdr:ext cx="599010" cy="259045"/>
    <xdr:sp macro="" textlink="">
      <xdr:nvSpPr>
        <xdr:cNvPr id="86" name="テキスト ボックス 85"/>
        <xdr:cNvSpPr txBox="1"/>
      </xdr:nvSpPr>
      <xdr:spPr>
        <a:xfrm>
          <a:off x="1719795" y="66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166689</xdr:rowOff>
    </xdr:from>
    <xdr:to>
      <xdr:col>6</xdr:col>
      <xdr:colOff>38100</xdr:colOff>
      <xdr:row>38</xdr:row>
      <xdr:rowOff>96839</xdr:rowOff>
    </xdr:to>
    <xdr:sp macro="" textlink="">
      <xdr:nvSpPr>
        <xdr:cNvPr id="87" name="楕円 86"/>
        <xdr:cNvSpPr/>
      </xdr:nvSpPr>
      <xdr:spPr>
        <a:xfrm>
          <a:off x="1079500" y="65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87966</xdr:rowOff>
    </xdr:from>
    <xdr:ext cx="599010" cy="259045"/>
    <xdr:sp macro="" textlink="">
      <xdr:nvSpPr>
        <xdr:cNvPr id="88" name="テキスト ボックス 87"/>
        <xdr:cNvSpPr txBox="1"/>
      </xdr:nvSpPr>
      <xdr:spPr>
        <a:xfrm>
          <a:off x="830795" y="660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165539</xdr:rowOff>
    </xdr:from>
    <xdr:to>
      <xdr:col>24</xdr:col>
      <xdr:colOff>63500</xdr:colOff>
      <xdr:row>58</xdr:row>
      <xdr:rowOff>168325</xdr:rowOff>
    </xdr:to>
    <xdr:cxnSp macro="">
      <xdr:nvCxnSpPr>
        <xdr:cNvPr id="117" name="直線コネクタ 116"/>
        <xdr:cNvCxnSpPr/>
      </xdr:nvCxnSpPr>
      <xdr:spPr>
        <a:xfrm flipV="1">
          <a:off x="3797300" y="10109639"/>
          <a:ext cx="8382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168325</xdr:rowOff>
    </xdr:from>
    <xdr:to>
      <xdr:col>19</xdr:col>
      <xdr:colOff>177800</xdr:colOff>
      <xdr:row>58</xdr:row>
      <xdr:rowOff>168562</xdr:rowOff>
    </xdr:to>
    <xdr:cxnSp macro="">
      <xdr:nvCxnSpPr>
        <xdr:cNvPr id="120" name="直線コネクタ 119"/>
        <xdr:cNvCxnSpPr/>
      </xdr:nvCxnSpPr>
      <xdr:spPr>
        <a:xfrm flipV="1">
          <a:off x="2908300" y="1011242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168562</xdr:rowOff>
    </xdr:from>
    <xdr:to>
      <xdr:col>15</xdr:col>
      <xdr:colOff>50800</xdr:colOff>
      <xdr:row>59</xdr:row>
      <xdr:rowOff>261</xdr:rowOff>
    </xdr:to>
    <xdr:cxnSp macro="">
      <xdr:nvCxnSpPr>
        <xdr:cNvPr id="123" name="直線コネクタ 122"/>
        <xdr:cNvCxnSpPr/>
      </xdr:nvCxnSpPr>
      <xdr:spPr>
        <a:xfrm flipV="1">
          <a:off x="2019300" y="10112662"/>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261</xdr:rowOff>
    </xdr:from>
    <xdr:to>
      <xdr:col>10</xdr:col>
      <xdr:colOff>114300</xdr:colOff>
      <xdr:row>59</xdr:row>
      <xdr:rowOff>2877</xdr:rowOff>
    </xdr:to>
    <xdr:cxnSp macro="">
      <xdr:nvCxnSpPr>
        <xdr:cNvPr id="126" name="直線コネクタ 125"/>
        <xdr:cNvCxnSpPr/>
      </xdr:nvCxnSpPr>
      <xdr:spPr>
        <a:xfrm flipV="1">
          <a:off x="1130300" y="10115811"/>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114739</xdr:rowOff>
    </xdr:from>
    <xdr:to>
      <xdr:col>24</xdr:col>
      <xdr:colOff>114300</xdr:colOff>
      <xdr:row>59</xdr:row>
      <xdr:rowOff>44889</xdr:rowOff>
    </xdr:to>
    <xdr:sp macro="" textlink="">
      <xdr:nvSpPr>
        <xdr:cNvPr id="136" name="楕円 135"/>
        <xdr:cNvSpPr/>
      </xdr:nvSpPr>
      <xdr:spPr>
        <a:xfrm>
          <a:off x="4584700" y="100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117525</xdr:rowOff>
    </xdr:from>
    <xdr:to>
      <xdr:col>20</xdr:col>
      <xdr:colOff>38100</xdr:colOff>
      <xdr:row>59</xdr:row>
      <xdr:rowOff>47675</xdr:rowOff>
    </xdr:to>
    <xdr:sp macro="" textlink="">
      <xdr:nvSpPr>
        <xdr:cNvPr id="138" name="楕円 137"/>
        <xdr:cNvSpPr/>
      </xdr:nvSpPr>
      <xdr:spPr>
        <a:xfrm>
          <a:off x="3746500" y="100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38802</xdr:rowOff>
    </xdr:from>
    <xdr:ext cx="599010" cy="259045"/>
    <xdr:sp macro="" textlink="">
      <xdr:nvSpPr>
        <xdr:cNvPr id="139" name="テキスト ボックス 138"/>
        <xdr:cNvSpPr txBox="1"/>
      </xdr:nvSpPr>
      <xdr:spPr>
        <a:xfrm>
          <a:off x="3497795" y="1015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117762</xdr:rowOff>
    </xdr:from>
    <xdr:to>
      <xdr:col>15</xdr:col>
      <xdr:colOff>101600</xdr:colOff>
      <xdr:row>59</xdr:row>
      <xdr:rowOff>47912</xdr:rowOff>
    </xdr:to>
    <xdr:sp macro="" textlink="">
      <xdr:nvSpPr>
        <xdr:cNvPr id="140" name="楕円 139"/>
        <xdr:cNvSpPr/>
      </xdr:nvSpPr>
      <xdr:spPr>
        <a:xfrm>
          <a:off x="2857500" y="100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39039</xdr:rowOff>
    </xdr:from>
    <xdr:ext cx="599010" cy="259045"/>
    <xdr:sp macro="" textlink="">
      <xdr:nvSpPr>
        <xdr:cNvPr id="141" name="テキスト ボックス 140"/>
        <xdr:cNvSpPr txBox="1"/>
      </xdr:nvSpPr>
      <xdr:spPr>
        <a:xfrm>
          <a:off x="2608795" y="1015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120911</xdr:rowOff>
    </xdr:from>
    <xdr:to>
      <xdr:col>10</xdr:col>
      <xdr:colOff>165100</xdr:colOff>
      <xdr:row>59</xdr:row>
      <xdr:rowOff>51061</xdr:rowOff>
    </xdr:to>
    <xdr:sp macro="" textlink="">
      <xdr:nvSpPr>
        <xdr:cNvPr id="142" name="楕円 141"/>
        <xdr:cNvSpPr/>
      </xdr:nvSpPr>
      <xdr:spPr>
        <a:xfrm>
          <a:off x="1968500" y="100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42188</xdr:rowOff>
    </xdr:from>
    <xdr:ext cx="599010" cy="259045"/>
    <xdr:sp macro="" textlink="">
      <xdr:nvSpPr>
        <xdr:cNvPr id="143" name="テキスト ボックス 142"/>
        <xdr:cNvSpPr txBox="1"/>
      </xdr:nvSpPr>
      <xdr:spPr>
        <a:xfrm>
          <a:off x="1719795" y="1015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123527</xdr:rowOff>
    </xdr:from>
    <xdr:to>
      <xdr:col>6</xdr:col>
      <xdr:colOff>38100</xdr:colOff>
      <xdr:row>59</xdr:row>
      <xdr:rowOff>53677</xdr:rowOff>
    </xdr:to>
    <xdr:sp macro="" textlink="">
      <xdr:nvSpPr>
        <xdr:cNvPr id="144" name="楕円 143"/>
        <xdr:cNvSpPr/>
      </xdr:nvSpPr>
      <xdr:spPr>
        <a:xfrm>
          <a:off x="1079500" y="100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44804</xdr:rowOff>
    </xdr:from>
    <xdr:ext cx="599010" cy="259045"/>
    <xdr:sp macro="" textlink="">
      <xdr:nvSpPr>
        <xdr:cNvPr id="145" name="テキスト ボックス 144"/>
        <xdr:cNvSpPr txBox="1"/>
      </xdr:nvSpPr>
      <xdr:spPr>
        <a:xfrm>
          <a:off x="830795" y="101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35116</xdr:rowOff>
    </xdr:from>
    <xdr:to>
      <xdr:col>24</xdr:col>
      <xdr:colOff>63500</xdr:colOff>
      <xdr:row>79</xdr:row>
      <xdr:rowOff>35364</xdr:rowOff>
    </xdr:to>
    <xdr:cxnSp macro="">
      <xdr:nvCxnSpPr>
        <xdr:cNvPr id="174" name="直線コネクタ 173"/>
        <xdr:cNvCxnSpPr/>
      </xdr:nvCxnSpPr>
      <xdr:spPr>
        <a:xfrm flipV="1">
          <a:off x="3797300" y="13579666"/>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35364</xdr:rowOff>
    </xdr:from>
    <xdr:to>
      <xdr:col>19</xdr:col>
      <xdr:colOff>177800</xdr:colOff>
      <xdr:row>79</xdr:row>
      <xdr:rowOff>36300</xdr:rowOff>
    </xdr:to>
    <xdr:cxnSp macro="">
      <xdr:nvCxnSpPr>
        <xdr:cNvPr id="177" name="直線コネクタ 176"/>
        <xdr:cNvCxnSpPr/>
      </xdr:nvCxnSpPr>
      <xdr:spPr>
        <a:xfrm flipV="1">
          <a:off x="2908300" y="1357991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35181</xdr:rowOff>
    </xdr:from>
    <xdr:to>
      <xdr:col>15</xdr:col>
      <xdr:colOff>50800</xdr:colOff>
      <xdr:row>79</xdr:row>
      <xdr:rowOff>36300</xdr:rowOff>
    </xdr:to>
    <xdr:cxnSp macro="">
      <xdr:nvCxnSpPr>
        <xdr:cNvPr id="180" name="直線コネクタ 179"/>
        <xdr:cNvCxnSpPr/>
      </xdr:nvCxnSpPr>
      <xdr:spPr>
        <a:xfrm>
          <a:off x="2019300" y="13579731"/>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35181</xdr:rowOff>
    </xdr:from>
    <xdr:to>
      <xdr:col>10</xdr:col>
      <xdr:colOff>114300</xdr:colOff>
      <xdr:row>79</xdr:row>
      <xdr:rowOff>36468</xdr:rowOff>
    </xdr:to>
    <xdr:cxnSp macro="">
      <xdr:nvCxnSpPr>
        <xdr:cNvPr id="183" name="直線コネクタ 182"/>
        <xdr:cNvCxnSpPr/>
      </xdr:nvCxnSpPr>
      <xdr:spPr>
        <a:xfrm flipV="1">
          <a:off x="1130300" y="13579731"/>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155766</xdr:rowOff>
    </xdr:from>
    <xdr:to>
      <xdr:col>24</xdr:col>
      <xdr:colOff>114300</xdr:colOff>
      <xdr:row>79</xdr:row>
      <xdr:rowOff>85916</xdr:rowOff>
    </xdr:to>
    <xdr:sp macro="" textlink="">
      <xdr:nvSpPr>
        <xdr:cNvPr id="193" name="楕円 192"/>
        <xdr:cNvSpPr/>
      </xdr:nvSpPr>
      <xdr:spPr>
        <a:xfrm>
          <a:off x="45847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70693</xdr:rowOff>
    </xdr:from>
    <xdr:ext cx="469744" cy="259045"/>
    <xdr:sp macro="" textlink="">
      <xdr:nvSpPr>
        <xdr:cNvPr id="194" name="維持補修費該当値テキスト"/>
        <xdr:cNvSpPr txBox="1"/>
      </xdr:nvSpPr>
      <xdr:spPr>
        <a:xfrm>
          <a:off x="4686300" y="134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156014</xdr:rowOff>
    </xdr:from>
    <xdr:to>
      <xdr:col>20</xdr:col>
      <xdr:colOff>38100</xdr:colOff>
      <xdr:row>79</xdr:row>
      <xdr:rowOff>86164</xdr:rowOff>
    </xdr:to>
    <xdr:sp macro="" textlink="">
      <xdr:nvSpPr>
        <xdr:cNvPr id="195" name="楕円 194"/>
        <xdr:cNvSpPr/>
      </xdr:nvSpPr>
      <xdr:spPr>
        <a:xfrm>
          <a:off x="3746500" y="135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77291</xdr:rowOff>
    </xdr:from>
    <xdr:ext cx="469744" cy="259045"/>
    <xdr:sp macro="" textlink="">
      <xdr:nvSpPr>
        <xdr:cNvPr id="196" name="テキスト ボックス 195"/>
        <xdr:cNvSpPr txBox="1"/>
      </xdr:nvSpPr>
      <xdr:spPr>
        <a:xfrm>
          <a:off x="3562428" y="136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156950</xdr:rowOff>
    </xdr:from>
    <xdr:to>
      <xdr:col>15</xdr:col>
      <xdr:colOff>101600</xdr:colOff>
      <xdr:row>79</xdr:row>
      <xdr:rowOff>87100</xdr:rowOff>
    </xdr:to>
    <xdr:sp macro="" textlink="">
      <xdr:nvSpPr>
        <xdr:cNvPr id="197" name="楕円 196"/>
        <xdr:cNvSpPr/>
      </xdr:nvSpPr>
      <xdr:spPr>
        <a:xfrm>
          <a:off x="2857500" y="135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78227</xdr:rowOff>
    </xdr:from>
    <xdr:ext cx="469744" cy="259045"/>
    <xdr:sp macro="" textlink="">
      <xdr:nvSpPr>
        <xdr:cNvPr id="198" name="テキスト ボックス 197"/>
        <xdr:cNvSpPr txBox="1"/>
      </xdr:nvSpPr>
      <xdr:spPr>
        <a:xfrm>
          <a:off x="2673428" y="136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155831</xdr:rowOff>
    </xdr:from>
    <xdr:to>
      <xdr:col>10</xdr:col>
      <xdr:colOff>165100</xdr:colOff>
      <xdr:row>79</xdr:row>
      <xdr:rowOff>85981</xdr:rowOff>
    </xdr:to>
    <xdr:sp macro="" textlink="">
      <xdr:nvSpPr>
        <xdr:cNvPr id="199" name="楕円 198"/>
        <xdr:cNvSpPr/>
      </xdr:nvSpPr>
      <xdr:spPr>
        <a:xfrm>
          <a:off x="1968500" y="135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77108</xdr:rowOff>
    </xdr:from>
    <xdr:ext cx="469744" cy="259045"/>
    <xdr:sp macro="" textlink="">
      <xdr:nvSpPr>
        <xdr:cNvPr id="200" name="テキスト ボックス 199"/>
        <xdr:cNvSpPr txBox="1"/>
      </xdr:nvSpPr>
      <xdr:spPr>
        <a:xfrm>
          <a:off x="1784428" y="1362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157118</xdr:rowOff>
    </xdr:from>
    <xdr:to>
      <xdr:col>6</xdr:col>
      <xdr:colOff>38100</xdr:colOff>
      <xdr:row>79</xdr:row>
      <xdr:rowOff>87268</xdr:rowOff>
    </xdr:to>
    <xdr:sp macro="" textlink="">
      <xdr:nvSpPr>
        <xdr:cNvPr id="201" name="楕円 200"/>
        <xdr:cNvSpPr/>
      </xdr:nvSpPr>
      <xdr:spPr>
        <a:xfrm>
          <a:off x="1079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78395</xdr:rowOff>
    </xdr:from>
    <xdr:ext cx="469744" cy="259045"/>
    <xdr:sp macro="" textlink="">
      <xdr:nvSpPr>
        <xdr:cNvPr id="202" name="テキスト ボックス 201"/>
        <xdr:cNvSpPr txBox="1"/>
      </xdr:nvSpPr>
      <xdr:spPr>
        <a:xfrm>
          <a:off x="895428" y="1362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33999</xdr:rowOff>
    </xdr:from>
    <xdr:to>
      <xdr:col>24</xdr:col>
      <xdr:colOff>63500</xdr:colOff>
      <xdr:row>96</xdr:row>
      <xdr:rowOff>63381</xdr:rowOff>
    </xdr:to>
    <xdr:cxnSp macro="">
      <xdr:nvCxnSpPr>
        <xdr:cNvPr id="233" name="直線コネクタ 232"/>
        <xdr:cNvCxnSpPr/>
      </xdr:nvCxnSpPr>
      <xdr:spPr>
        <a:xfrm>
          <a:off x="3797300" y="16493199"/>
          <a:ext cx="8382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22504</xdr:rowOff>
    </xdr:from>
    <xdr:to>
      <xdr:col>19</xdr:col>
      <xdr:colOff>177800</xdr:colOff>
      <xdr:row>96</xdr:row>
      <xdr:rowOff>33999</xdr:rowOff>
    </xdr:to>
    <xdr:cxnSp macro="">
      <xdr:nvCxnSpPr>
        <xdr:cNvPr id="236" name="直線コネクタ 235"/>
        <xdr:cNvCxnSpPr/>
      </xdr:nvCxnSpPr>
      <xdr:spPr>
        <a:xfrm>
          <a:off x="2908300" y="1648170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22504</xdr:rowOff>
    </xdr:from>
    <xdr:to>
      <xdr:col>15</xdr:col>
      <xdr:colOff>50800</xdr:colOff>
      <xdr:row>96</xdr:row>
      <xdr:rowOff>104789</xdr:rowOff>
    </xdr:to>
    <xdr:cxnSp macro="">
      <xdr:nvCxnSpPr>
        <xdr:cNvPr id="239" name="直線コネクタ 238"/>
        <xdr:cNvCxnSpPr/>
      </xdr:nvCxnSpPr>
      <xdr:spPr>
        <a:xfrm flipV="1">
          <a:off x="2019300" y="16481704"/>
          <a:ext cx="889000" cy="8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97779</xdr:rowOff>
    </xdr:from>
    <xdr:to>
      <xdr:col>10</xdr:col>
      <xdr:colOff>114300</xdr:colOff>
      <xdr:row>96</xdr:row>
      <xdr:rowOff>104789</xdr:rowOff>
    </xdr:to>
    <xdr:cxnSp macro="">
      <xdr:nvCxnSpPr>
        <xdr:cNvPr id="242" name="直線コネクタ 241"/>
        <xdr:cNvCxnSpPr/>
      </xdr:nvCxnSpPr>
      <xdr:spPr>
        <a:xfrm>
          <a:off x="1130300" y="16556979"/>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12581</xdr:rowOff>
    </xdr:from>
    <xdr:to>
      <xdr:col>24</xdr:col>
      <xdr:colOff>114300</xdr:colOff>
      <xdr:row>96</xdr:row>
      <xdr:rowOff>114181</xdr:rowOff>
    </xdr:to>
    <xdr:sp macro="" textlink="">
      <xdr:nvSpPr>
        <xdr:cNvPr id="252" name="楕円 251"/>
        <xdr:cNvSpPr/>
      </xdr:nvSpPr>
      <xdr:spPr>
        <a:xfrm>
          <a:off x="4584700" y="1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162458</xdr:rowOff>
    </xdr:from>
    <xdr:ext cx="534377" cy="259045"/>
    <xdr:sp macro="" textlink="">
      <xdr:nvSpPr>
        <xdr:cNvPr id="253" name="扶助費該当値テキスト"/>
        <xdr:cNvSpPr txBox="1"/>
      </xdr:nvSpPr>
      <xdr:spPr>
        <a:xfrm>
          <a:off x="4686300" y="164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154649</xdr:rowOff>
    </xdr:from>
    <xdr:to>
      <xdr:col>20</xdr:col>
      <xdr:colOff>38100</xdr:colOff>
      <xdr:row>96</xdr:row>
      <xdr:rowOff>84799</xdr:rowOff>
    </xdr:to>
    <xdr:sp macro="" textlink="">
      <xdr:nvSpPr>
        <xdr:cNvPr id="254" name="楕円 253"/>
        <xdr:cNvSpPr/>
      </xdr:nvSpPr>
      <xdr:spPr>
        <a:xfrm>
          <a:off x="37465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75926</xdr:rowOff>
    </xdr:from>
    <xdr:ext cx="534377" cy="259045"/>
    <xdr:sp macro="" textlink="">
      <xdr:nvSpPr>
        <xdr:cNvPr id="255" name="テキスト ボックス 254"/>
        <xdr:cNvSpPr txBox="1"/>
      </xdr:nvSpPr>
      <xdr:spPr>
        <a:xfrm>
          <a:off x="3530111" y="16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143154</xdr:rowOff>
    </xdr:from>
    <xdr:to>
      <xdr:col>15</xdr:col>
      <xdr:colOff>101600</xdr:colOff>
      <xdr:row>96</xdr:row>
      <xdr:rowOff>73304</xdr:rowOff>
    </xdr:to>
    <xdr:sp macro="" textlink="">
      <xdr:nvSpPr>
        <xdr:cNvPr id="256" name="楕円 255"/>
        <xdr:cNvSpPr/>
      </xdr:nvSpPr>
      <xdr:spPr>
        <a:xfrm>
          <a:off x="2857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64431</xdr:rowOff>
    </xdr:from>
    <xdr:ext cx="534377" cy="259045"/>
    <xdr:sp macro="" textlink="">
      <xdr:nvSpPr>
        <xdr:cNvPr id="257" name="テキスト ボックス 256"/>
        <xdr:cNvSpPr txBox="1"/>
      </xdr:nvSpPr>
      <xdr:spPr>
        <a:xfrm>
          <a:off x="2641111" y="1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53989</xdr:rowOff>
    </xdr:from>
    <xdr:to>
      <xdr:col>10</xdr:col>
      <xdr:colOff>165100</xdr:colOff>
      <xdr:row>96</xdr:row>
      <xdr:rowOff>155589</xdr:rowOff>
    </xdr:to>
    <xdr:sp macro="" textlink="">
      <xdr:nvSpPr>
        <xdr:cNvPr id="258" name="楕円 257"/>
        <xdr:cNvSpPr/>
      </xdr:nvSpPr>
      <xdr:spPr>
        <a:xfrm>
          <a:off x="1968500" y="16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146716</xdr:rowOff>
    </xdr:from>
    <xdr:ext cx="534377" cy="259045"/>
    <xdr:sp macro="" textlink="">
      <xdr:nvSpPr>
        <xdr:cNvPr id="259" name="テキスト ボックス 258"/>
        <xdr:cNvSpPr txBox="1"/>
      </xdr:nvSpPr>
      <xdr:spPr>
        <a:xfrm>
          <a:off x="1752111" y="166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46979</xdr:rowOff>
    </xdr:from>
    <xdr:to>
      <xdr:col>6</xdr:col>
      <xdr:colOff>38100</xdr:colOff>
      <xdr:row>96</xdr:row>
      <xdr:rowOff>148579</xdr:rowOff>
    </xdr:to>
    <xdr:sp macro="" textlink="">
      <xdr:nvSpPr>
        <xdr:cNvPr id="260" name="楕円 259"/>
        <xdr:cNvSpPr/>
      </xdr:nvSpPr>
      <xdr:spPr>
        <a:xfrm>
          <a:off x="1079500" y="165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139706</xdr:rowOff>
    </xdr:from>
    <xdr:ext cx="534377" cy="259045"/>
    <xdr:sp macro="" textlink="">
      <xdr:nvSpPr>
        <xdr:cNvPr id="261" name="テキスト ボックス 260"/>
        <xdr:cNvSpPr txBox="1"/>
      </xdr:nvSpPr>
      <xdr:spPr>
        <a:xfrm>
          <a:off x="863111" y="165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156310</xdr:rowOff>
    </xdr:from>
    <xdr:to>
      <xdr:col>55</xdr:col>
      <xdr:colOff>0</xdr:colOff>
      <xdr:row>38</xdr:row>
      <xdr:rowOff>5906</xdr:rowOff>
    </xdr:to>
    <xdr:cxnSp macro="">
      <xdr:nvCxnSpPr>
        <xdr:cNvPr id="290" name="直線コネクタ 289"/>
        <xdr:cNvCxnSpPr/>
      </xdr:nvCxnSpPr>
      <xdr:spPr>
        <a:xfrm flipV="1">
          <a:off x="9639300" y="6499960"/>
          <a:ext cx="8382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5906</xdr:rowOff>
    </xdr:from>
    <xdr:to>
      <xdr:col>50</xdr:col>
      <xdr:colOff>114300</xdr:colOff>
      <xdr:row>38</xdr:row>
      <xdr:rowOff>33622</xdr:rowOff>
    </xdr:to>
    <xdr:cxnSp macro="">
      <xdr:nvCxnSpPr>
        <xdr:cNvPr id="293" name="直線コネクタ 292"/>
        <xdr:cNvCxnSpPr/>
      </xdr:nvCxnSpPr>
      <xdr:spPr>
        <a:xfrm flipV="1">
          <a:off x="8750300" y="6521006"/>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33622</xdr:rowOff>
    </xdr:from>
    <xdr:to>
      <xdr:col>45</xdr:col>
      <xdr:colOff>177800</xdr:colOff>
      <xdr:row>38</xdr:row>
      <xdr:rowOff>38346</xdr:rowOff>
    </xdr:to>
    <xdr:cxnSp macro="">
      <xdr:nvCxnSpPr>
        <xdr:cNvPr id="296" name="直線コネクタ 295"/>
        <xdr:cNvCxnSpPr/>
      </xdr:nvCxnSpPr>
      <xdr:spPr>
        <a:xfrm flipV="1">
          <a:off x="7861300" y="6548722"/>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18588</xdr:rowOff>
    </xdr:from>
    <xdr:to>
      <xdr:col>41</xdr:col>
      <xdr:colOff>50800</xdr:colOff>
      <xdr:row>38</xdr:row>
      <xdr:rowOff>38346</xdr:rowOff>
    </xdr:to>
    <xdr:cxnSp macro="">
      <xdr:nvCxnSpPr>
        <xdr:cNvPr id="299" name="直線コネクタ 298"/>
        <xdr:cNvCxnSpPr/>
      </xdr:nvCxnSpPr>
      <xdr:spPr>
        <a:xfrm>
          <a:off x="6972300" y="6533688"/>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105510</xdr:rowOff>
    </xdr:from>
    <xdr:to>
      <xdr:col>55</xdr:col>
      <xdr:colOff>50800</xdr:colOff>
      <xdr:row>38</xdr:row>
      <xdr:rowOff>35660</xdr:rowOff>
    </xdr:to>
    <xdr:sp macro="" textlink="">
      <xdr:nvSpPr>
        <xdr:cNvPr id="309" name="楕円 308"/>
        <xdr:cNvSpPr/>
      </xdr:nvSpPr>
      <xdr:spPr>
        <a:xfrm>
          <a:off x="104267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83937</xdr:rowOff>
    </xdr:from>
    <xdr:ext cx="599010" cy="259045"/>
    <xdr:sp macro="" textlink="">
      <xdr:nvSpPr>
        <xdr:cNvPr id="310" name="補助費等該当値テキスト"/>
        <xdr:cNvSpPr txBox="1"/>
      </xdr:nvSpPr>
      <xdr:spPr>
        <a:xfrm>
          <a:off x="10528300" y="64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126556</xdr:rowOff>
    </xdr:from>
    <xdr:to>
      <xdr:col>50</xdr:col>
      <xdr:colOff>165100</xdr:colOff>
      <xdr:row>38</xdr:row>
      <xdr:rowOff>56707</xdr:rowOff>
    </xdr:to>
    <xdr:sp macro="" textlink="">
      <xdr:nvSpPr>
        <xdr:cNvPr id="311" name="楕円 310"/>
        <xdr:cNvSpPr/>
      </xdr:nvSpPr>
      <xdr:spPr>
        <a:xfrm>
          <a:off x="95885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47833</xdr:rowOff>
    </xdr:from>
    <xdr:ext cx="599010" cy="259045"/>
    <xdr:sp macro="" textlink="">
      <xdr:nvSpPr>
        <xdr:cNvPr id="312" name="テキスト ボックス 311"/>
        <xdr:cNvSpPr txBox="1"/>
      </xdr:nvSpPr>
      <xdr:spPr>
        <a:xfrm>
          <a:off x="9339795" y="65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154272</xdr:rowOff>
    </xdr:from>
    <xdr:to>
      <xdr:col>46</xdr:col>
      <xdr:colOff>38100</xdr:colOff>
      <xdr:row>38</xdr:row>
      <xdr:rowOff>84422</xdr:rowOff>
    </xdr:to>
    <xdr:sp macro="" textlink="">
      <xdr:nvSpPr>
        <xdr:cNvPr id="313" name="楕円 312"/>
        <xdr:cNvSpPr/>
      </xdr:nvSpPr>
      <xdr:spPr>
        <a:xfrm>
          <a:off x="8699500" y="64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75549</xdr:rowOff>
    </xdr:from>
    <xdr:ext cx="534377" cy="259045"/>
    <xdr:sp macro="" textlink="">
      <xdr:nvSpPr>
        <xdr:cNvPr id="314" name="テキスト ボックス 313"/>
        <xdr:cNvSpPr txBox="1"/>
      </xdr:nvSpPr>
      <xdr:spPr>
        <a:xfrm>
          <a:off x="8483111" y="65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158996</xdr:rowOff>
    </xdr:from>
    <xdr:to>
      <xdr:col>41</xdr:col>
      <xdr:colOff>101600</xdr:colOff>
      <xdr:row>38</xdr:row>
      <xdr:rowOff>89146</xdr:rowOff>
    </xdr:to>
    <xdr:sp macro="" textlink="">
      <xdr:nvSpPr>
        <xdr:cNvPr id="315" name="楕円 314"/>
        <xdr:cNvSpPr/>
      </xdr:nvSpPr>
      <xdr:spPr>
        <a:xfrm>
          <a:off x="7810500" y="65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80273</xdr:rowOff>
    </xdr:from>
    <xdr:ext cx="534377" cy="259045"/>
    <xdr:sp macro="" textlink="">
      <xdr:nvSpPr>
        <xdr:cNvPr id="316" name="テキスト ボックス 315"/>
        <xdr:cNvSpPr txBox="1"/>
      </xdr:nvSpPr>
      <xdr:spPr>
        <a:xfrm>
          <a:off x="7594111" y="65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139238</xdr:rowOff>
    </xdr:from>
    <xdr:to>
      <xdr:col>36</xdr:col>
      <xdr:colOff>165100</xdr:colOff>
      <xdr:row>38</xdr:row>
      <xdr:rowOff>69388</xdr:rowOff>
    </xdr:to>
    <xdr:sp macro="" textlink="">
      <xdr:nvSpPr>
        <xdr:cNvPr id="317" name="楕円 316"/>
        <xdr:cNvSpPr/>
      </xdr:nvSpPr>
      <xdr:spPr>
        <a:xfrm>
          <a:off x="6921500" y="64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60515</xdr:rowOff>
    </xdr:from>
    <xdr:ext cx="599010" cy="259045"/>
    <xdr:sp macro="" textlink="">
      <xdr:nvSpPr>
        <xdr:cNvPr id="318" name="テキスト ボックス 317"/>
        <xdr:cNvSpPr txBox="1"/>
      </xdr:nvSpPr>
      <xdr:spPr>
        <a:xfrm>
          <a:off x="6672795" y="6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16326</xdr:rowOff>
    </xdr:from>
    <xdr:to>
      <xdr:col>55</xdr:col>
      <xdr:colOff>0</xdr:colOff>
      <xdr:row>59</xdr:row>
      <xdr:rowOff>27883</xdr:rowOff>
    </xdr:to>
    <xdr:cxnSp macro="">
      <xdr:nvCxnSpPr>
        <xdr:cNvPr id="347" name="直線コネクタ 346"/>
        <xdr:cNvCxnSpPr/>
      </xdr:nvCxnSpPr>
      <xdr:spPr>
        <a:xfrm>
          <a:off x="9639300" y="10131876"/>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167701</xdr:rowOff>
    </xdr:from>
    <xdr:to>
      <xdr:col>50</xdr:col>
      <xdr:colOff>114300</xdr:colOff>
      <xdr:row>59</xdr:row>
      <xdr:rowOff>16326</xdr:rowOff>
    </xdr:to>
    <xdr:cxnSp macro="">
      <xdr:nvCxnSpPr>
        <xdr:cNvPr id="350" name="直線コネクタ 349"/>
        <xdr:cNvCxnSpPr/>
      </xdr:nvCxnSpPr>
      <xdr:spPr>
        <a:xfrm>
          <a:off x="8750300" y="10111801"/>
          <a:ext cx="8890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167701</xdr:rowOff>
    </xdr:from>
    <xdr:to>
      <xdr:col>45</xdr:col>
      <xdr:colOff>177800</xdr:colOff>
      <xdr:row>59</xdr:row>
      <xdr:rowOff>3339</xdr:rowOff>
    </xdr:to>
    <xdr:cxnSp macro="">
      <xdr:nvCxnSpPr>
        <xdr:cNvPr id="353" name="直線コネクタ 352"/>
        <xdr:cNvCxnSpPr/>
      </xdr:nvCxnSpPr>
      <xdr:spPr>
        <a:xfrm flipV="1">
          <a:off x="7861300" y="10111801"/>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164361</xdr:rowOff>
    </xdr:from>
    <xdr:to>
      <xdr:col>41</xdr:col>
      <xdr:colOff>50800</xdr:colOff>
      <xdr:row>59</xdr:row>
      <xdr:rowOff>3339</xdr:rowOff>
    </xdr:to>
    <xdr:cxnSp macro="">
      <xdr:nvCxnSpPr>
        <xdr:cNvPr id="356" name="直線コネクタ 355"/>
        <xdr:cNvCxnSpPr/>
      </xdr:nvCxnSpPr>
      <xdr:spPr>
        <a:xfrm>
          <a:off x="6972300" y="10108461"/>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148533</xdr:rowOff>
    </xdr:from>
    <xdr:to>
      <xdr:col>55</xdr:col>
      <xdr:colOff>50800</xdr:colOff>
      <xdr:row>59</xdr:row>
      <xdr:rowOff>78683</xdr:rowOff>
    </xdr:to>
    <xdr:sp macro="" textlink="">
      <xdr:nvSpPr>
        <xdr:cNvPr id="366" name="楕円 365"/>
        <xdr:cNvSpPr/>
      </xdr:nvSpPr>
      <xdr:spPr>
        <a:xfrm>
          <a:off x="10426700" y="100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63460</xdr:rowOff>
    </xdr:from>
    <xdr:ext cx="534377" cy="259045"/>
    <xdr:sp macro="" textlink="">
      <xdr:nvSpPr>
        <xdr:cNvPr id="367" name="普通建設事業費該当値テキスト"/>
        <xdr:cNvSpPr txBox="1"/>
      </xdr:nvSpPr>
      <xdr:spPr>
        <a:xfrm>
          <a:off x="10528300" y="100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136976</xdr:rowOff>
    </xdr:from>
    <xdr:to>
      <xdr:col>50</xdr:col>
      <xdr:colOff>165100</xdr:colOff>
      <xdr:row>59</xdr:row>
      <xdr:rowOff>67126</xdr:rowOff>
    </xdr:to>
    <xdr:sp macro="" textlink="">
      <xdr:nvSpPr>
        <xdr:cNvPr id="368" name="楕円 367"/>
        <xdr:cNvSpPr/>
      </xdr:nvSpPr>
      <xdr:spPr>
        <a:xfrm>
          <a:off x="9588500" y="100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58253</xdr:rowOff>
    </xdr:from>
    <xdr:ext cx="534377" cy="259045"/>
    <xdr:sp macro="" textlink="">
      <xdr:nvSpPr>
        <xdr:cNvPr id="369" name="テキスト ボックス 368"/>
        <xdr:cNvSpPr txBox="1"/>
      </xdr:nvSpPr>
      <xdr:spPr>
        <a:xfrm>
          <a:off x="9372111" y="101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116901</xdr:rowOff>
    </xdr:from>
    <xdr:to>
      <xdr:col>46</xdr:col>
      <xdr:colOff>38100</xdr:colOff>
      <xdr:row>59</xdr:row>
      <xdr:rowOff>47051</xdr:rowOff>
    </xdr:to>
    <xdr:sp macro="" textlink="">
      <xdr:nvSpPr>
        <xdr:cNvPr id="370" name="楕円 369"/>
        <xdr:cNvSpPr/>
      </xdr:nvSpPr>
      <xdr:spPr>
        <a:xfrm>
          <a:off x="8699500" y="100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38178</xdr:rowOff>
    </xdr:from>
    <xdr:ext cx="599010" cy="259045"/>
    <xdr:sp macro="" textlink="">
      <xdr:nvSpPr>
        <xdr:cNvPr id="371" name="テキスト ボックス 370"/>
        <xdr:cNvSpPr txBox="1"/>
      </xdr:nvSpPr>
      <xdr:spPr>
        <a:xfrm>
          <a:off x="8450795" y="1015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123989</xdr:rowOff>
    </xdr:from>
    <xdr:to>
      <xdr:col>41</xdr:col>
      <xdr:colOff>101600</xdr:colOff>
      <xdr:row>59</xdr:row>
      <xdr:rowOff>54139</xdr:rowOff>
    </xdr:to>
    <xdr:sp macro="" textlink="">
      <xdr:nvSpPr>
        <xdr:cNvPr id="372" name="楕円 371"/>
        <xdr:cNvSpPr/>
      </xdr:nvSpPr>
      <xdr:spPr>
        <a:xfrm>
          <a:off x="7810500" y="100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45266</xdr:rowOff>
    </xdr:from>
    <xdr:ext cx="599010" cy="259045"/>
    <xdr:sp macro="" textlink="">
      <xdr:nvSpPr>
        <xdr:cNvPr id="373" name="テキスト ボックス 372"/>
        <xdr:cNvSpPr txBox="1"/>
      </xdr:nvSpPr>
      <xdr:spPr>
        <a:xfrm>
          <a:off x="7561795" y="1016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113561</xdr:rowOff>
    </xdr:from>
    <xdr:to>
      <xdr:col>36</xdr:col>
      <xdr:colOff>165100</xdr:colOff>
      <xdr:row>59</xdr:row>
      <xdr:rowOff>43711</xdr:rowOff>
    </xdr:to>
    <xdr:sp macro="" textlink="">
      <xdr:nvSpPr>
        <xdr:cNvPr id="374" name="楕円 373"/>
        <xdr:cNvSpPr/>
      </xdr:nvSpPr>
      <xdr:spPr>
        <a:xfrm>
          <a:off x="6921500" y="100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34838</xdr:rowOff>
    </xdr:from>
    <xdr:ext cx="599010" cy="259045"/>
    <xdr:sp macro="" textlink="">
      <xdr:nvSpPr>
        <xdr:cNvPr id="375" name="テキスト ボックス 374"/>
        <xdr:cNvSpPr txBox="1"/>
      </xdr:nvSpPr>
      <xdr:spPr>
        <a:xfrm>
          <a:off x="6672795" y="101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56060</xdr:rowOff>
    </xdr:from>
    <xdr:to>
      <xdr:col>55</xdr:col>
      <xdr:colOff>0</xdr:colOff>
      <xdr:row>79</xdr:row>
      <xdr:rowOff>76208</xdr:rowOff>
    </xdr:to>
    <xdr:cxnSp macro="">
      <xdr:nvCxnSpPr>
        <xdr:cNvPr id="406" name="直線コネクタ 405"/>
        <xdr:cNvCxnSpPr/>
      </xdr:nvCxnSpPr>
      <xdr:spPr>
        <a:xfrm>
          <a:off x="9639300" y="13600610"/>
          <a:ext cx="8382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156713</xdr:rowOff>
    </xdr:from>
    <xdr:to>
      <xdr:col>50</xdr:col>
      <xdr:colOff>114300</xdr:colOff>
      <xdr:row>79</xdr:row>
      <xdr:rowOff>56060</xdr:rowOff>
    </xdr:to>
    <xdr:cxnSp macro="">
      <xdr:nvCxnSpPr>
        <xdr:cNvPr id="409" name="直線コネクタ 408"/>
        <xdr:cNvCxnSpPr/>
      </xdr:nvCxnSpPr>
      <xdr:spPr>
        <a:xfrm>
          <a:off x="8750300" y="13529813"/>
          <a:ext cx="889000" cy="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156713</xdr:rowOff>
    </xdr:from>
    <xdr:to>
      <xdr:col>45</xdr:col>
      <xdr:colOff>177800</xdr:colOff>
      <xdr:row>79</xdr:row>
      <xdr:rowOff>33286</xdr:rowOff>
    </xdr:to>
    <xdr:cxnSp macro="">
      <xdr:nvCxnSpPr>
        <xdr:cNvPr id="412" name="直線コネクタ 411"/>
        <xdr:cNvCxnSpPr/>
      </xdr:nvCxnSpPr>
      <xdr:spPr>
        <a:xfrm flipV="1">
          <a:off x="7861300" y="13529813"/>
          <a:ext cx="889000" cy="4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33286</xdr:rowOff>
    </xdr:from>
    <xdr:to>
      <xdr:col>41</xdr:col>
      <xdr:colOff>50800</xdr:colOff>
      <xdr:row>79</xdr:row>
      <xdr:rowOff>65577</xdr:rowOff>
    </xdr:to>
    <xdr:cxnSp macro="">
      <xdr:nvCxnSpPr>
        <xdr:cNvPr id="415" name="直線コネクタ 414"/>
        <xdr:cNvCxnSpPr/>
      </xdr:nvCxnSpPr>
      <xdr:spPr>
        <a:xfrm flipV="1">
          <a:off x="6972300" y="13577836"/>
          <a:ext cx="889000" cy="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25408</xdr:rowOff>
    </xdr:from>
    <xdr:to>
      <xdr:col>55</xdr:col>
      <xdr:colOff>50800</xdr:colOff>
      <xdr:row>79</xdr:row>
      <xdr:rowOff>127008</xdr:rowOff>
    </xdr:to>
    <xdr:sp macro="" textlink="">
      <xdr:nvSpPr>
        <xdr:cNvPr id="425" name="楕円 424"/>
        <xdr:cNvSpPr/>
      </xdr:nvSpPr>
      <xdr:spPr>
        <a:xfrm>
          <a:off x="10426700" y="135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111785</xdr:rowOff>
    </xdr:from>
    <xdr:ext cx="534377" cy="259045"/>
    <xdr:sp macro="" textlink="">
      <xdr:nvSpPr>
        <xdr:cNvPr id="426" name="普通建設事業費 （ うち新規整備　）該当値テキスト"/>
        <xdr:cNvSpPr txBox="1"/>
      </xdr:nvSpPr>
      <xdr:spPr>
        <a:xfrm>
          <a:off x="10528300" y="134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5260</xdr:rowOff>
    </xdr:from>
    <xdr:to>
      <xdr:col>50</xdr:col>
      <xdr:colOff>165100</xdr:colOff>
      <xdr:row>79</xdr:row>
      <xdr:rowOff>106860</xdr:rowOff>
    </xdr:to>
    <xdr:sp macro="" textlink="">
      <xdr:nvSpPr>
        <xdr:cNvPr id="427" name="楕円 426"/>
        <xdr:cNvSpPr/>
      </xdr:nvSpPr>
      <xdr:spPr>
        <a:xfrm>
          <a:off x="9588500" y="135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97987</xdr:rowOff>
    </xdr:from>
    <xdr:ext cx="534377" cy="259045"/>
    <xdr:sp macro="" textlink="">
      <xdr:nvSpPr>
        <xdr:cNvPr id="428" name="テキスト ボックス 427"/>
        <xdr:cNvSpPr txBox="1"/>
      </xdr:nvSpPr>
      <xdr:spPr>
        <a:xfrm>
          <a:off x="9372111" y="136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105913</xdr:rowOff>
    </xdr:from>
    <xdr:to>
      <xdr:col>46</xdr:col>
      <xdr:colOff>38100</xdr:colOff>
      <xdr:row>79</xdr:row>
      <xdr:rowOff>36063</xdr:rowOff>
    </xdr:to>
    <xdr:sp macro="" textlink="">
      <xdr:nvSpPr>
        <xdr:cNvPr id="429" name="楕円 428"/>
        <xdr:cNvSpPr/>
      </xdr:nvSpPr>
      <xdr:spPr>
        <a:xfrm>
          <a:off x="8699500" y="13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27190</xdr:rowOff>
    </xdr:from>
    <xdr:ext cx="599010" cy="259045"/>
    <xdr:sp macro="" textlink="">
      <xdr:nvSpPr>
        <xdr:cNvPr id="430" name="テキスト ボックス 429"/>
        <xdr:cNvSpPr txBox="1"/>
      </xdr:nvSpPr>
      <xdr:spPr>
        <a:xfrm>
          <a:off x="8450795" y="1357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153936</xdr:rowOff>
    </xdr:from>
    <xdr:to>
      <xdr:col>41</xdr:col>
      <xdr:colOff>101600</xdr:colOff>
      <xdr:row>79</xdr:row>
      <xdr:rowOff>84086</xdr:rowOff>
    </xdr:to>
    <xdr:sp macro="" textlink="">
      <xdr:nvSpPr>
        <xdr:cNvPr id="431" name="楕円 430"/>
        <xdr:cNvSpPr/>
      </xdr:nvSpPr>
      <xdr:spPr>
        <a:xfrm>
          <a:off x="78105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75213</xdr:rowOff>
    </xdr:from>
    <xdr:ext cx="534377" cy="259045"/>
    <xdr:sp macro="" textlink="">
      <xdr:nvSpPr>
        <xdr:cNvPr id="432" name="テキスト ボックス 431"/>
        <xdr:cNvSpPr txBox="1"/>
      </xdr:nvSpPr>
      <xdr:spPr>
        <a:xfrm>
          <a:off x="7594111" y="136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14777</xdr:rowOff>
    </xdr:from>
    <xdr:to>
      <xdr:col>36</xdr:col>
      <xdr:colOff>165100</xdr:colOff>
      <xdr:row>79</xdr:row>
      <xdr:rowOff>116377</xdr:rowOff>
    </xdr:to>
    <xdr:sp macro="" textlink="">
      <xdr:nvSpPr>
        <xdr:cNvPr id="433" name="楕円 432"/>
        <xdr:cNvSpPr/>
      </xdr:nvSpPr>
      <xdr:spPr>
        <a:xfrm>
          <a:off x="6921500" y="135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107504</xdr:rowOff>
    </xdr:from>
    <xdr:ext cx="534377" cy="259045"/>
    <xdr:sp macro="" textlink="">
      <xdr:nvSpPr>
        <xdr:cNvPr id="434" name="テキスト ボックス 433"/>
        <xdr:cNvSpPr txBox="1"/>
      </xdr:nvSpPr>
      <xdr:spPr>
        <a:xfrm>
          <a:off x="6705111" y="136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126541</xdr:rowOff>
    </xdr:from>
    <xdr:to>
      <xdr:col>55</xdr:col>
      <xdr:colOff>0</xdr:colOff>
      <xdr:row>98</xdr:row>
      <xdr:rowOff>131333</xdr:rowOff>
    </xdr:to>
    <xdr:cxnSp macro="">
      <xdr:nvCxnSpPr>
        <xdr:cNvPr id="461" name="直線コネクタ 460"/>
        <xdr:cNvCxnSpPr/>
      </xdr:nvCxnSpPr>
      <xdr:spPr>
        <a:xfrm>
          <a:off x="9639300" y="16928641"/>
          <a:ext cx="8382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126541</xdr:rowOff>
    </xdr:from>
    <xdr:to>
      <xdr:col>50</xdr:col>
      <xdr:colOff>114300</xdr:colOff>
      <xdr:row>98</xdr:row>
      <xdr:rowOff>136596</xdr:rowOff>
    </xdr:to>
    <xdr:cxnSp macro="">
      <xdr:nvCxnSpPr>
        <xdr:cNvPr id="464" name="直線コネクタ 463"/>
        <xdr:cNvCxnSpPr/>
      </xdr:nvCxnSpPr>
      <xdr:spPr>
        <a:xfrm flipV="1">
          <a:off x="8750300" y="169286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128839</xdr:rowOff>
    </xdr:from>
    <xdr:to>
      <xdr:col>45</xdr:col>
      <xdr:colOff>177800</xdr:colOff>
      <xdr:row>98</xdr:row>
      <xdr:rowOff>136596</xdr:rowOff>
    </xdr:to>
    <xdr:cxnSp macro="">
      <xdr:nvCxnSpPr>
        <xdr:cNvPr id="467" name="直線コネクタ 466"/>
        <xdr:cNvCxnSpPr/>
      </xdr:nvCxnSpPr>
      <xdr:spPr>
        <a:xfrm>
          <a:off x="7861300" y="16930939"/>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128636</xdr:rowOff>
    </xdr:from>
    <xdr:to>
      <xdr:col>41</xdr:col>
      <xdr:colOff>50800</xdr:colOff>
      <xdr:row>98</xdr:row>
      <xdr:rowOff>128839</xdr:rowOff>
    </xdr:to>
    <xdr:cxnSp macro="">
      <xdr:nvCxnSpPr>
        <xdr:cNvPr id="470" name="直線コネクタ 469"/>
        <xdr:cNvCxnSpPr/>
      </xdr:nvCxnSpPr>
      <xdr:spPr>
        <a:xfrm>
          <a:off x="6972300" y="16930736"/>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80533</xdr:rowOff>
    </xdr:from>
    <xdr:to>
      <xdr:col>55</xdr:col>
      <xdr:colOff>50800</xdr:colOff>
      <xdr:row>99</xdr:row>
      <xdr:rowOff>10683</xdr:rowOff>
    </xdr:to>
    <xdr:sp macro="" textlink="">
      <xdr:nvSpPr>
        <xdr:cNvPr id="480" name="楕円 479"/>
        <xdr:cNvSpPr/>
      </xdr:nvSpPr>
      <xdr:spPr>
        <a:xfrm>
          <a:off x="10426700" y="168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75741</xdr:rowOff>
    </xdr:from>
    <xdr:to>
      <xdr:col>50</xdr:col>
      <xdr:colOff>165100</xdr:colOff>
      <xdr:row>99</xdr:row>
      <xdr:rowOff>5891</xdr:rowOff>
    </xdr:to>
    <xdr:sp macro="" textlink="">
      <xdr:nvSpPr>
        <xdr:cNvPr id="482" name="楕円 481"/>
        <xdr:cNvSpPr/>
      </xdr:nvSpPr>
      <xdr:spPr>
        <a:xfrm>
          <a:off x="9588500" y="168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168468</xdr:rowOff>
    </xdr:from>
    <xdr:ext cx="534377" cy="259045"/>
    <xdr:sp macro="" textlink="">
      <xdr:nvSpPr>
        <xdr:cNvPr id="483" name="テキスト ボックス 482"/>
        <xdr:cNvSpPr txBox="1"/>
      </xdr:nvSpPr>
      <xdr:spPr>
        <a:xfrm>
          <a:off x="9372111" y="169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85796</xdr:rowOff>
    </xdr:from>
    <xdr:to>
      <xdr:col>46</xdr:col>
      <xdr:colOff>38100</xdr:colOff>
      <xdr:row>99</xdr:row>
      <xdr:rowOff>15946</xdr:rowOff>
    </xdr:to>
    <xdr:sp macro="" textlink="">
      <xdr:nvSpPr>
        <xdr:cNvPr id="484" name="楕円 483"/>
        <xdr:cNvSpPr/>
      </xdr:nvSpPr>
      <xdr:spPr>
        <a:xfrm>
          <a:off x="8699500" y="16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7073</xdr:rowOff>
    </xdr:from>
    <xdr:ext cx="469744" cy="259045"/>
    <xdr:sp macro="" textlink="">
      <xdr:nvSpPr>
        <xdr:cNvPr id="485" name="テキスト ボックス 484"/>
        <xdr:cNvSpPr txBox="1"/>
      </xdr:nvSpPr>
      <xdr:spPr>
        <a:xfrm>
          <a:off x="8515428" y="169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78039</xdr:rowOff>
    </xdr:from>
    <xdr:to>
      <xdr:col>41</xdr:col>
      <xdr:colOff>101600</xdr:colOff>
      <xdr:row>99</xdr:row>
      <xdr:rowOff>8189</xdr:rowOff>
    </xdr:to>
    <xdr:sp macro="" textlink="">
      <xdr:nvSpPr>
        <xdr:cNvPr id="486" name="楕円 485"/>
        <xdr:cNvSpPr/>
      </xdr:nvSpPr>
      <xdr:spPr>
        <a:xfrm>
          <a:off x="7810500" y="168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170766</xdr:rowOff>
    </xdr:from>
    <xdr:ext cx="534377" cy="259045"/>
    <xdr:sp macro="" textlink="">
      <xdr:nvSpPr>
        <xdr:cNvPr id="487" name="テキスト ボックス 486"/>
        <xdr:cNvSpPr txBox="1"/>
      </xdr:nvSpPr>
      <xdr:spPr>
        <a:xfrm>
          <a:off x="7594111" y="1697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77836</xdr:rowOff>
    </xdr:from>
    <xdr:to>
      <xdr:col>36</xdr:col>
      <xdr:colOff>165100</xdr:colOff>
      <xdr:row>99</xdr:row>
      <xdr:rowOff>7986</xdr:rowOff>
    </xdr:to>
    <xdr:sp macro="" textlink="">
      <xdr:nvSpPr>
        <xdr:cNvPr id="488" name="楕円 487"/>
        <xdr:cNvSpPr/>
      </xdr:nvSpPr>
      <xdr:spPr>
        <a:xfrm>
          <a:off x="6921500" y="168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170563</xdr:rowOff>
    </xdr:from>
    <xdr:ext cx="534377" cy="259045"/>
    <xdr:sp macro="" textlink="">
      <xdr:nvSpPr>
        <xdr:cNvPr id="489" name="テキスト ボックス 488"/>
        <xdr:cNvSpPr txBox="1"/>
      </xdr:nvSpPr>
      <xdr:spPr>
        <a:xfrm>
          <a:off x="6705111" y="169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168675</xdr:rowOff>
    </xdr:from>
    <xdr:to>
      <xdr:col>85</xdr:col>
      <xdr:colOff>127000</xdr:colOff>
      <xdr:row>38</xdr:row>
      <xdr:rowOff>9564</xdr:rowOff>
    </xdr:to>
    <xdr:cxnSp macro="">
      <xdr:nvCxnSpPr>
        <xdr:cNvPr id="514" name="直線コネクタ 513"/>
        <xdr:cNvCxnSpPr/>
      </xdr:nvCxnSpPr>
      <xdr:spPr>
        <a:xfrm flipV="1">
          <a:off x="15481300" y="6512325"/>
          <a:ext cx="8382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164149</xdr:rowOff>
    </xdr:from>
    <xdr:to>
      <xdr:col>81</xdr:col>
      <xdr:colOff>50800</xdr:colOff>
      <xdr:row>38</xdr:row>
      <xdr:rowOff>9564</xdr:rowOff>
    </xdr:to>
    <xdr:cxnSp macro="">
      <xdr:nvCxnSpPr>
        <xdr:cNvPr id="517" name="直線コネクタ 516"/>
        <xdr:cNvCxnSpPr/>
      </xdr:nvCxnSpPr>
      <xdr:spPr>
        <a:xfrm>
          <a:off x="14592300" y="6507799"/>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164149</xdr:rowOff>
    </xdr:from>
    <xdr:to>
      <xdr:col>76</xdr:col>
      <xdr:colOff>114300</xdr:colOff>
      <xdr:row>37</xdr:row>
      <xdr:rowOff>170144</xdr:rowOff>
    </xdr:to>
    <xdr:cxnSp macro="">
      <xdr:nvCxnSpPr>
        <xdr:cNvPr id="520" name="直線コネクタ 519"/>
        <xdr:cNvCxnSpPr/>
      </xdr:nvCxnSpPr>
      <xdr:spPr>
        <a:xfrm flipV="1">
          <a:off x="13703300" y="650779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170144</xdr:rowOff>
    </xdr:from>
    <xdr:to>
      <xdr:col>71</xdr:col>
      <xdr:colOff>177800</xdr:colOff>
      <xdr:row>38</xdr:row>
      <xdr:rowOff>11050</xdr:rowOff>
    </xdr:to>
    <xdr:cxnSp macro="">
      <xdr:nvCxnSpPr>
        <xdr:cNvPr id="523" name="直線コネクタ 522"/>
        <xdr:cNvCxnSpPr/>
      </xdr:nvCxnSpPr>
      <xdr:spPr>
        <a:xfrm flipV="1">
          <a:off x="12814300" y="6513794"/>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117875</xdr:rowOff>
    </xdr:from>
    <xdr:to>
      <xdr:col>85</xdr:col>
      <xdr:colOff>177800</xdr:colOff>
      <xdr:row>38</xdr:row>
      <xdr:rowOff>48025</xdr:rowOff>
    </xdr:to>
    <xdr:sp macro="" textlink="">
      <xdr:nvSpPr>
        <xdr:cNvPr id="533" name="楕円 532"/>
        <xdr:cNvSpPr/>
      </xdr:nvSpPr>
      <xdr:spPr>
        <a:xfrm>
          <a:off x="16268700" y="64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32802</xdr:rowOff>
    </xdr:from>
    <xdr:ext cx="469744" cy="259045"/>
    <xdr:sp macro="" textlink="">
      <xdr:nvSpPr>
        <xdr:cNvPr id="534" name="災害復旧事業費該当値テキスト"/>
        <xdr:cNvSpPr txBox="1"/>
      </xdr:nvSpPr>
      <xdr:spPr>
        <a:xfrm>
          <a:off x="16370300" y="637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130214</xdr:rowOff>
    </xdr:from>
    <xdr:to>
      <xdr:col>81</xdr:col>
      <xdr:colOff>101600</xdr:colOff>
      <xdr:row>38</xdr:row>
      <xdr:rowOff>60364</xdr:rowOff>
    </xdr:to>
    <xdr:sp macro="" textlink="">
      <xdr:nvSpPr>
        <xdr:cNvPr id="535" name="楕円 534"/>
        <xdr:cNvSpPr/>
      </xdr:nvSpPr>
      <xdr:spPr>
        <a:xfrm>
          <a:off x="15430500" y="64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51491</xdr:rowOff>
    </xdr:from>
    <xdr:ext cx="469744" cy="259045"/>
    <xdr:sp macro="" textlink="">
      <xdr:nvSpPr>
        <xdr:cNvPr id="536" name="テキスト ボックス 535"/>
        <xdr:cNvSpPr txBox="1"/>
      </xdr:nvSpPr>
      <xdr:spPr>
        <a:xfrm>
          <a:off x="15246428" y="65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113349</xdr:rowOff>
    </xdr:from>
    <xdr:to>
      <xdr:col>76</xdr:col>
      <xdr:colOff>165100</xdr:colOff>
      <xdr:row>38</xdr:row>
      <xdr:rowOff>43499</xdr:rowOff>
    </xdr:to>
    <xdr:sp macro="" textlink="">
      <xdr:nvSpPr>
        <xdr:cNvPr id="537" name="楕円 536"/>
        <xdr:cNvSpPr/>
      </xdr:nvSpPr>
      <xdr:spPr>
        <a:xfrm>
          <a:off x="14541500" y="64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34626</xdr:rowOff>
    </xdr:from>
    <xdr:ext cx="469744" cy="259045"/>
    <xdr:sp macro="" textlink="">
      <xdr:nvSpPr>
        <xdr:cNvPr id="538" name="テキスト ボックス 537"/>
        <xdr:cNvSpPr txBox="1"/>
      </xdr:nvSpPr>
      <xdr:spPr>
        <a:xfrm>
          <a:off x="14357428" y="654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119344</xdr:rowOff>
    </xdr:from>
    <xdr:to>
      <xdr:col>72</xdr:col>
      <xdr:colOff>38100</xdr:colOff>
      <xdr:row>38</xdr:row>
      <xdr:rowOff>49494</xdr:rowOff>
    </xdr:to>
    <xdr:sp macro="" textlink="">
      <xdr:nvSpPr>
        <xdr:cNvPr id="539" name="楕円 538"/>
        <xdr:cNvSpPr/>
      </xdr:nvSpPr>
      <xdr:spPr>
        <a:xfrm>
          <a:off x="13652500" y="64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40621</xdr:rowOff>
    </xdr:from>
    <xdr:ext cx="469744" cy="259045"/>
    <xdr:sp macro="" textlink="">
      <xdr:nvSpPr>
        <xdr:cNvPr id="540" name="テキスト ボックス 539"/>
        <xdr:cNvSpPr txBox="1"/>
      </xdr:nvSpPr>
      <xdr:spPr>
        <a:xfrm>
          <a:off x="13468428" y="65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131700</xdr:rowOff>
    </xdr:from>
    <xdr:to>
      <xdr:col>67</xdr:col>
      <xdr:colOff>101600</xdr:colOff>
      <xdr:row>38</xdr:row>
      <xdr:rowOff>61850</xdr:rowOff>
    </xdr:to>
    <xdr:sp macro="" textlink="">
      <xdr:nvSpPr>
        <xdr:cNvPr id="541" name="楕円 540"/>
        <xdr:cNvSpPr/>
      </xdr:nvSpPr>
      <xdr:spPr>
        <a:xfrm>
          <a:off x="12763500" y="64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52977</xdr:rowOff>
    </xdr:from>
    <xdr:ext cx="469744" cy="259045"/>
    <xdr:sp macro="" textlink="">
      <xdr:nvSpPr>
        <xdr:cNvPr id="542" name="テキスト ボックス 541"/>
        <xdr:cNvSpPr txBox="1"/>
      </xdr:nvSpPr>
      <xdr:spPr>
        <a:xfrm>
          <a:off x="12579428" y="65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167246</xdr:rowOff>
    </xdr:from>
    <xdr:to>
      <xdr:col>85</xdr:col>
      <xdr:colOff>127000</xdr:colOff>
      <xdr:row>77</xdr:row>
      <xdr:rowOff>169709</xdr:rowOff>
    </xdr:to>
    <xdr:cxnSp macro="">
      <xdr:nvCxnSpPr>
        <xdr:cNvPr id="620" name="直線コネクタ 619"/>
        <xdr:cNvCxnSpPr/>
      </xdr:nvCxnSpPr>
      <xdr:spPr>
        <a:xfrm flipV="1">
          <a:off x="15481300" y="13368896"/>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169709</xdr:rowOff>
    </xdr:from>
    <xdr:to>
      <xdr:col>81</xdr:col>
      <xdr:colOff>50800</xdr:colOff>
      <xdr:row>78</xdr:row>
      <xdr:rowOff>10985</xdr:rowOff>
    </xdr:to>
    <xdr:cxnSp macro="">
      <xdr:nvCxnSpPr>
        <xdr:cNvPr id="623" name="直線コネクタ 622"/>
        <xdr:cNvCxnSpPr/>
      </xdr:nvCxnSpPr>
      <xdr:spPr>
        <a:xfrm flipV="1">
          <a:off x="14592300" y="13371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10985</xdr:rowOff>
    </xdr:from>
    <xdr:to>
      <xdr:col>76</xdr:col>
      <xdr:colOff>114300</xdr:colOff>
      <xdr:row>78</xdr:row>
      <xdr:rowOff>42610</xdr:rowOff>
    </xdr:to>
    <xdr:cxnSp macro="">
      <xdr:nvCxnSpPr>
        <xdr:cNvPr id="626" name="直線コネクタ 625"/>
        <xdr:cNvCxnSpPr/>
      </xdr:nvCxnSpPr>
      <xdr:spPr>
        <a:xfrm flipV="1">
          <a:off x="13703300" y="13384085"/>
          <a:ext cx="889000" cy="3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42610</xdr:rowOff>
    </xdr:from>
    <xdr:to>
      <xdr:col>71</xdr:col>
      <xdr:colOff>177800</xdr:colOff>
      <xdr:row>78</xdr:row>
      <xdr:rowOff>48129</xdr:rowOff>
    </xdr:to>
    <xdr:cxnSp macro="">
      <xdr:nvCxnSpPr>
        <xdr:cNvPr id="629" name="直線コネクタ 628"/>
        <xdr:cNvCxnSpPr/>
      </xdr:nvCxnSpPr>
      <xdr:spPr>
        <a:xfrm flipV="1">
          <a:off x="12814300" y="1341571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116446</xdr:rowOff>
    </xdr:from>
    <xdr:to>
      <xdr:col>85</xdr:col>
      <xdr:colOff>177800</xdr:colOff>
      <xdr:row>78</xdr:row>
      <xdr:rowOff>46596</xdr:rowOff>
    </xdr:to>
    <xdr:sp macro="" textlink="">
      <xdr:nvSpPr>
        <xdr:cNvPr id="639" name="楕円 638"/>
        <xdr:cNvSpPr/>
      </xdr:nvSpPr>
      <xdr:spPr>
        <a:xfrm>
          <a:off x="162687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94873</xdr:rowOff>
    </xdr:from>
    <xdr:ext cx="599010" cy="259045"/>
    <xdr:sp macro="" textlink="">
      <xdr:nvSpPr>
        <xdr:cNvPr id="640" name="公債費該当値テキスト"/>
        <xdr:cNvSpPr txBox="1"/>
      </xdr:nvSpPr>
      <xdr:spPr>
        <a:xfrm>
          <a:off x="16370300" y="132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118909</xdr:rowOff>
    </xdr:from>
    <xdr:to>
      <xdr:col>81</xdr:col>
      <xdr:colOff>101600</xdr:colOff>
      <xdr:row>78</xdr:row>
      <xdr:rowOff>49059</xdr:rowOff>
    </xdr:to>
    <xdr:sp macro="" textlink="">
      <xdr:nvSpPr>
        <xdr:cNvPr id="641" name="楕円 640"/>
        <xdr:cNvSpPr/>
      </xdr:nvSpPr>
      <xdr:spPr>
        <a:xfrm>
          <a:off x="15430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40186</xdr:rowOff>
    </xdr:from>
    <xdr:ext cx="599010" cy="259045"/>
    <xdr:sp macro="" textlink="">
      <xdr:nvSpPr>
        <xdr:cNvPr id="642" name="テキスト ボックス 641"/>
        <xdr:cNvSpPr txBox="1"/>
      </xdr:nvSpPr>
      <xdr:spPr>
        <a:xfrm>
          <a:off x="15181795" y="134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131635</xdr:rowOff>
    </xdr:from>
    <xdr:to>
      <xdr:col>76</xdr:col>
      <xdr:colOff>165100</xdr:colOff>
      <xdr:row>78</xdr:row>
      <xdr:rowOff>61785</xdr:rowOff>
    </xdr:to>
    <xdr:sp macro="" textlink="">
      <xdr:nvSpPr>
        <xdr:cNvPr id="643" name="楕円 642"/>
        <xdr:cNvSpPr/>
      </xdr:nvSpPr>
      <xdr:spPr>
        <a:xfrm>
          <a:off x="14541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52912</xdr:rowOff>
    </xdr:from>
    <xdr:ext cx="599010" cy="259045"/>
    <xdr:sp macro="" textlink="">
      <xdr:nvSpPr>
        <xdr:cNvPr id="644" name="テキスト ボックス 643"/>
        <xdr:cNvSpPr txBox="1"/>
      </xdr:nvSpPr>
      <xdr:spPr>
        <a:xfrm>
          <a:off x="14292795" y="134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163260</xdr:rowOff>
    </xdr:from>
    <xdr:to>
      <xdr:col>72</xdr:col>
      <xdr:colOff>38100</xdr:colOff>
      <xdr:row>78</xdr:row>
      <xdr:rowOff>93410</xdr:rowOff>
    </xdr:to>
    <xdr:sp macro="" textlink="">
      <xdr:nvSpPr>
        <xdr:cNvPr id="645" name="楕円 644"/>
        <xdr:cNvSpPr/>
      </xdr:nvSpPr>
      <xdr:spPr>
        <a:xfrm>
          <a:off x="136525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84537</xdr:rowOff>
    </xdr:from>
    <xdr:ext cx="534377" cy="259045"/>
    <xdr:sp macro="" textlink="">
      <xdr:nvSpPr>
        <xdr:cNvPr id="646" name="テキスト ボックス 645"/>
        <xdr:cNvSpPr txBox="1"/>
      </xdr:nvSpPr>
      <xdr:spPr>
        <a:xfrm>
          <a:off x="13436111" y="13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168779</xdr:rowOff>
    </xdr:from>
    <xdr:to>
      <xdr:col>67</xdr:col>
      <xdr:colOff>101600</xdr:colOff>
      <xdr:row>78</xdr:row>
      <xdr:rowOff>98929</xdr:rowOff>
    </xdr:to>
    <xdr:sp macro="" textlink="">
      <xdr:nvSpPr>
        <xdr:cNvPr id="647" name="楕円 646"/>
        <xdr:cNvSpPr/>
      </xdr:nvSpPr>
      <xdr:spPr>
        <a:xfrm>
          <a:off x="12763500" y="133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90056</xdr:rowOff>
    </xdr:from>
    <xdr:ext cx="534377" cy="259045"/>
    <xdr:sp macro="" textlink="">
      <xdr:nvSpPr>
        <xdr:cNvPr id="648" name="テキスト ボックス 647"/>
        <xdr:cNvSpPr txBox="1"/>
      </xdr:nvSpPr>
      <xdr:spPr>
        <a:xfrm>
          <a:off x="12547111" y="134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117801</xdr:rowOff>
    </xdr:from>
    <xdr:to>
      <xdr:col>85</xdr:col>
      <xdr:colOff>127000</xdr:colOff>
      <xdr:row>98</xdr:row>
      <xdr:rowOff>139700</xdr:rowOff>
    </xdr:to>
    <xdr:cxnSp macro="">
      <xdr:nvCxnSpPr>
        <xdr:cNvPr id="675" name="直線コネクタ 674"/>
        <xdr:cNvCxnSpPr/>
      </xdr:nvCxnSpPr>
      <xdr:spPr>
        <a:xfrm>
          <a:off x="15481300" y="16919901"/>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114640</xdr:rowOff>
    </xdr:from>
    <xdr:to>
      <xdr:col>81</xdr:col>
      <xdr:colOff>50800</xdr:colOff>
      <xdr:row>98</xdr:row>
      <xdr:rowOff>117801</xdr:rowOff>
    </xdr:to>
    <xdr:cxnSp macro="">
      <xdr:nvCxnSpPr>
        <xdr:cNvPr id="678" name="直線コネクタ 677"/>
        <xdr:cNvCxnSpPr/>
      </xdr:nvCxnSpPr>
      <xdr:spPr>
        <a:xfrm>
          <a:off x="14592300" y="16916740"/>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114640</xdr:rowOff>
    </xdr:from>
    <xdr:to>
      <xdr:col>76</xdr:col>
      <xdr:colOff>114300</xdr:colOff>
      <xdr:row>98</xdr:row>
      <xdr:rowOff>119258</xdr:rowOff>
    </xdr:to>
    <xdr:cxnSp macro="">
      <xdr:nvCxnSpPr>
        <xdr:cNvPr id="681" name="直線コネクタ 680"/>
        <xdr:cNvCxnSpPr/>
      </xdr:nvCxnSpPr>
      <xdr:spPr>
        <a:xfrm flipV="1">
          <a:off x="13703300" y="16916740"/>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85739</xdr:rowOff>
    </xdr:from>
    <xdr:to>
      <xdr:col>71</xdr:col>
      <xdr:colOff>177800</xdr:colOff>
      <xdr:row>98</xdr:row>
      <xdr:rowOff>119258</xdr:rowOff>
    </xdr:to>
    <xdr:cxnSp macro="">
      <xdr:nvCxnSpPr>
        <xdr:cNvPr id="684" name="直線コネクタ 683"/>
        <xdr:cNvCxnSpPr/>
      </xdr:nvCxnSpPr>
      <xdr:spPr>
        <a:xfrm>
          <a:off x="12814300" y="16887839"/>
          <a:ext cx="889000" cy="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88900</xdr:rowOff>
    </xdr:from>
    <xdr:to>
      <xdr:col>85</xdr:col>
      <xdr:colOff>177800</xdr:colOff>
      <xdr:row>99</xdr:row>
      <xdr:rowOff>19050</xdr:rowOff>
    </xdr:to>
    <xdr:sp macro="" textlink="">
      <xdr:nvSpPr>
        <xdr:cNvPr id="694" name="楕円 693"/>
        <xdr:cNvSpPr/>
      </xdr:nvSpPr>
      <xdr:spPr>
        <a:xfrm>
          <a:off x="16268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249299" cy="259045"/>
    <xdr:sp macro="" textlink="">
      <xdr:nvSpPr>
        <xdr:cNvPr id="695" name="積立金該当値テキスト"/>
        <xdr:cNvSpPr txBox="1"/>
      </xdr:nvSpPr>
      <xdr:spPr>
        <a:xfrm>
          <a:off x="16370300" y="16830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67001</xdr:rowOff>
    </xdr:from>
    <xdr:to>
      <xdr:col>81</xdr:col>
      <xdr:colOff>101600</xdr:colOff>
      <xdr:row>98</xdr:row>
      <xdr:rowOff>168601</xdr:rowOff>
    </xdr:to>
    <xdr:sp macro="" textlink="">
      <xdr:nvSpPr>
        <xdr:cNvPr id="696" name="楕円 695"/>
        <xdr:cNvSpPr/>
      </xdr:nvSpPr>
      <xdr:spPr>
        <a:xfrm>
          <a:off x="15430500" y="16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159728</xdr:rowOff>
    </xdr:from>
    <xdr:ext cx="534377" cy="259045"/>
    <xdr:sp macro="" textlink="">
      <xdr:nvSpPr>
        <xdr:cNvPr id="697" name="テキスト ボックス 696"/>
        <xdr:cNvSpPr txBox="1"/>
      </xdr:nvSpPr>
      <xdr:spPr>
        <a:xfrm>
          <a:off x="15214111" y="16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63840</xdr:rowOff>
    </xdr:from>
    <xdr:to>
      <xdr:col>76</xdr:col>
      <xdr:colOff>165100</xdr:colOff>
      <xdr:row>98</xdr:row>
      <xdr:rowOff>165440</xdr:rowOff>
    </xdr:to>
    <xdr:sp macro="" textlink="">
      <xdr:nvSpPr>
        <xdr:cNvPr id="698" name="楕円 697"/>
        <xdr:cNvSpPr/>
      </xdr:nvSpPr>
      <xdr:spPr>
        <a:xfrm>
          <a:off x="14541500" y="168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156567</xdr:rowOff>
    </xdr:from>
    <xdr:ext cx="534377" cy="259045"/>
    <xdr:sp macro="" textlink="">
      <xdr:nvSpPr>
        <xdr:cNvPr id="699" name="テキスト ボックス 698"/>
        <xdr:cNvSpPr txBox="1"/>
      </xdr:nvSpPr>
      <xdr:spPr>
        <a:xfrm>
          <a:off x="14325111" y="169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68458</xdr:rowOff>
    </xdr:from>
    <xdr:to>
      <xdr:col>72</xdr:col>
      <xdr:colOff>38100</xdr:colOff>
      <xdr:row>98</xdr:row>
      <xdr:rowOff>170058</xdr:rowOff>
    </xdr:to>
    <xdr:sp macro="" textlink="">
      <xdr:nvSpPr>
        <xdr:cNvPr id="700" name="楕円 699"/>
        <xdr:cNvSpPr/>
      </xdr:nvSpPr>
      <xdr:spPr>
        <a:xfrm>
          <a:off x="13652500" y="168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161185</xdr:rowOff>
    </xdr:from>
    <xdr:ext cx="534377" cy="259045"/>
    <xdr:sp macro="" textlink="">
      <xdr:nvSpPr>
        <xdr:cNvPr id="701" name="テキスト ボックス 700"/>
        <xdr:cNvSpPr txBox="1"/>
      </xdr:nvSpPr>
      <xdr:spPr>
        <a:xfrm>
          <a:off x="13436111" y="169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34939</xdr:rowOff>
    </xdr:from>
    <xdr:to>
      <xdr:col>67</xdr:col>
      <xdr:colOff>101600</xdr:colOff>
      <xdr:row>98</xdr:row>
      <xdr:rowOff>136539</xdr:rowOff>
    </xdr:to>
    <xdr:sp macro="" textlink="">
      <xdr:nvSpPr>
        <xdr:cNvPr id="702" name="楕円 701"/>
        <xdr:cNvSpPr/>
      </xdr:nvSpPr>
      <xdr:spPr>
        <a:xfrm>
          <a:off x="12763500" y="168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153066</xdr:rowOff>
    </xdr:from>
    <xdr:ext cx="599010" cy="259045"/>
    <xdr:sp macro="" textlink="">
      <xdr:nvSpPr>
        <xdr:cNvPr id="703" name="テキスト ボックス 702"/>
        <xdr:cNvSpPr txBox="1"/>
      </xdr:nvSpPr>
      <xdr:spPr>
        <a:xfrm>
          <a:off x="12514795" y="1661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131631</xdr:rowOff>
    </xdr:from>
    <xdr:to>
      <xdr:col>116</xdr:col>
      <xdr:colOff>63500</xdr:colOff>
      <xdr:row>38</xdr:row>
      <xdr:rowOff>139700</xdr:rowOff>
    </xdr:to>
    <xdr:cxnSp macro="">
      <xdr:nvCxnSpPr>
        <xdr:cNvPr id="730" name="直線コネクタ 729"/>
        <xdr:cNvCxnSpPr/>
      </xdr:nvCxnSpPr>
      <xdr:spPr>
        <a:xfrm>
          <a:off x="21323300" y="6646731"/>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131631</xdr:rowOff>
    </xdr:from>
    <xdr:to>
      <xdr:col>111</xdr:col>
      <xdr:colOff>177800</xdr:colOff>
      <xdr:row>38</xdr:row>
      <xdr:rowOff>139700</xdr:rowOff>
    </xdr:to>
    <xdr:cxnSp macro="">
      <xdr:nvCxnSpPr>
        <xdr:cNvPr id="733" name="直線コネクタ 732"/>
        <xdr:cNvCxnSpPr/>
      </xdr:nvCxnSpPr>
      <xdr:spPr>
        <a:xfrm flipV="1">
          <a:off x="20434300" y="6646731"/>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80831</xdr:rowOff>
    </xdr:from>
    <xdr:to>
      <xdr:col>112</xdr:col>
      <xdr:colOff>38100</xdr:colOff>
      <xdr:row>39</xdr:row>
      <xdr:rowOff>10981</xdr:rowOff>
    </xdr:to>
    <xdr:sp macro="" textlink="">
      <xdr:nvSpPr>
        <xdr:cNvPr id="751" name="楕円 750"/>
        <xdr:cNvSpPr/>
      </xdr:nvSpPr>
      <xdr:spPr>
        <a:xfrm>
          <a:off x="21272500" y="65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2108</xdr:rowOff>
    </xdr:from>
    <xdr:ext cx="378565" cy="259045"/>
    <xdr:sp macro="" textlink="">
      <xdr:nvSpPr>
        <xdr:cNvPr id="752" name="テキスト ボックス 751"/>
        <xdr:cNvSpPr txBox="1"/>
      </xdr:nvSpPr>
      <xdr:spPr>
        <a:xfrm>
          <a:off x="21134017" y="668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162651</xdr:rowOff>
    </xdr:from>
    <xdr:to>
      <xdr:col>116</xdr:col>
      <xdr:colOff>63500</xdr:colOff>
      <xdr:row>56</xdr:row>
      <xdr:rowOff>170424</xdr:rowOff>
    </xdr:to>
    <xdr:cxnSp macro="">
      <xdr:nvCxnSpPr>
        <xdr:cNvPr id="785" name="直線コネクタ 784"/>
        <xdr:cNvCxnSpPr/>
      </xdr:nvCxnSpPr>
      <xdr:spPr>
        <a:xfrm flipV="1">
          <a:off x="21323300" y="976385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170424</xdr:rowOff>
    </xdr:from>
    <xdr:to>
      <xdr:col>111</xdr:col>
      <xdr:colOff>177800</xdr:colOff>
      <xdr:row>57</xdr:row>
      <xdr:rowOff>18817</xdr:rowOff>
    </xdr:to>
    <xdr:cxnSp macro="">
      <xdr:nvCxnSpPr>
        <xdr:cNvPr id="788" name="直線コネクタ 787"/>
        <xdr:cNvCxnSpPr/>
      </xdr:nvCxnSpPr>
      <xdr:spPr>
        <a:xfrm flipV="1">
          <a:off x="20434300" y="9771624"/>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94254</xdr:rowOff>
    </xdr:from>
    <xdr:to>
      <xdr:col>107</xdr:col>
      <xdr:colOff>50800</xdr:colOff>
      <xdr:row>57</xdr:row>
      <xdr:rowOff>18817</xdr:rowOff>
    </xdr:to>
    <xdr:cxnSp macro="">
      <xdr:nvCxnSpPr>
        <xdr:cNvPr id="791" name="直線コネクタ 790"/>
        <xdr:cNvCxnSpPr/>
      </xdr:nvCxnSpPr>
      <xdr:spPr>
        <a:xfrm>
          <a:off x="19545300" y="969545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94254</xdr:rowOff>
    </xdr:from>
    <xdr:to>
      <xdr:col>102</xdr:col>
      <xdr:colOff>114300</xdr:colOff>
      <xdr:row>56</xdr:row>
      <xdr:rowOff>103444</xdr:rowOff>
    </xdr:to>
    <xdr:cxnSp macro="">
      <xdr:nvCxnSpPr>
        <xdr:cNvPr id="794" name="直線コネクタ 793"/>
        <xdr:cNvCxnSpPr/>
      </xdr:nvCxnSpPr>
      <xdr:spPr>
        <a:xfrm flipV="1">
          <a:off x="18656300" y="969545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111851</xdr:rowOff>
    </xdr:from>
    <xdr:to>
      <xdr:col>116</xdr:col>
      <xdr:colOff>114300</xdr:colOff>
      <xdr:row>57</xdr:row>
      <xdr:rowOff>42001</xdr:rowOff>
    </xdr:to>
    <xdr:sp macro="" textlink="">
      <xdr:nvSpPr>
        <xdr:cNvPr id="804" name="楕円 803"/>
        <xdr:cNvSpPr/>
      </xdr:nvSpPr>
      <xdr:spPr>
        <a:xfrm>
          <a:off x="22110700" y="97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134728</xdr:rowOff>
    </xdr:from>
    <xdr:ext cx="469744" cy="259045"/>
    <xdr:sp macro="" textlink="">
      <xdr:nvSpPr>
        <xdr:cNvPr id="805" name="貸付金該当値テキスト"/>
        <xdr:cNvSpPr txBox="1"/>
      </xdr:nvSpPr>
      <xdr:spPr>
        <a:xfrm>
          <a:off x="22212300" y="956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119624</xdr:rowOff>
    </xdr:from>
    <xdr:to>
      <xdr:col>112</xdr:col>
      <xdr:colOff>38100</xdr:colOff>
      <xdr:row>57</xdr:row>
      <xdr:rowOff>49774</xdr:rowOff>
    </xdr:to>
    <xdr:sp macro="" textlink="">
      <xdr:nvSpPr>
        <xdr:cNvPr id="806" name="楕円 805"/>
        <xdr:cNvSpPr/>
      </xdr:nvSpPr>
      <xdr:spPr>
        <a:xfrm>
          <a:off x="21272500" y="9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66301</xdr:rowOff>
    </xdr:from>
    <xdr:ext cx="469744" cy="259045"/>
    <xdr:sp macro="" textlink="">
      <xdr:nvSpPr>
        <xdr:cNvPr id="807" name="テキスト ボックス 806"/>
        <xdr:cNvSpPr txBox="1"/>
      </xdr:nvSpPr>
      <xdr:spPr>
        <a:xfrm>
          <a:off x="21088428" y="9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139467</xdr:rowOff>
    </xdr:from>
    <xdr:to>
      <xdr:col>107</xdr:col>
      <xdr:colOff>101600</xdr:colOff>
      <xdr:row>57</xdr:row>
      <xdr:rowOff>69617</xdr:rowOff>
    </xdr:to>
    <xdr:sp macro="" textlink="">
      <xdr:nvSpPr>
        <xdr:cNvPr id="808" name="楕円 807"/>
        <xdr:cNvSpPr/>
      </xdr:nvSpPr>
      <xdr:spPr>
        <a:xfrm>
          <a:off x="203835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60744</xdr:rowOff>
    </xdr:from>
    <xdr:ext cx="469744" cy="259045"/>
    <xdr:sp macro="" textlink="">
      <xdr:nvSpPr>
        <xdr:cNvPr id="809" name="テキスト ボックス 808"/>
        <xdr:cNvSpPr txBox="1"/>
      </xdr:nvSpPr>
      <xdr:spPr>
        <a:xfrm>
          <a:off x="20199428" y="983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43454</xdr:rowOff>
    </xdr:from>
    <xdr:to>
      <xdr:col>102</xdr:col>
      <xdr:colOff>165100</xdr:colOff>
      <xdr:row>56</xdr:row>
      <xdr:rowOff>145054</xdr:rowOff>
    </xdr:to>
    <xdr:sp macro="" textlink="">
      <xdr:nvSpPr>
        <xdr:cNvPr id="810" name="楕円 809"/>
        <xdr:cNvSpPr/>
      </xdr:nvSpPr>
      <xdr:spPr>
        <a:xfrm>
          <a:off x="19494500" y="96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161581</xdr:rowOff>
    </xdr:from>
    <xdr:ext cx="469744" cy="259045"/>
    <xdr:sp macro="" textlink="">
      <xdr:nvSpPr>
        <xdr:cNvPr id="811" name="テキスト ボックス 810"/>
        <xdr:cNvSpPr txBox="1"/>
      </xdr:nvSpPr>
      <xdr:spPr>
        <a:xfrm>
          <a:off x="19310428" y="941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812" name="楕円 811"/>
        <xdr:cNvSpPr/>
      </xdr:nvSpPr>
      <xdr:spPr>
        <a:xfrm>
          <a:off x="18605500" y="9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813" name="テキスト ボックス 812"/>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3941</xdr:rowOff>
    </xdr:from>
    <xdr:to>
      <xdr:col>116</xdr:col>
      <xdr:colOff>63500</xdr:colOff>
      <xdr:row>78</xdr:row>
      <xdr:rowOff>32761</xdr:rowOff>
    </xdr:to>
    <xdr:cxnSp macro="">
      <xdr:nvCxnSpPr>
        <xdr:cNvPr id="844" name="直線コネクタ 843"/>
        <xdr:cNvCxnSpPr/>
      </xdr:nvCxnSpPr>
      <xdr:spPr>
        <a:xfrm flipV="1">
          <a:off x="21323300" y="13377041"/>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28437</xdr:rowOff>
    </xdr:from>
    <xdr:to>
      <xdr:col>111</xdr:col>
      <xdr:colOff>177800</xdr:colOff>
      <xdr:row>78</xdr:row>
      <xdr:rowOff>32761</xdr:rowOff>
    </xdr:to>
    <xdr:cxnSp macro="">
      <xdr:nvCxnSpPr>
        <xdr:cNvPr id="847" name="直線コネクタ 846"/>
        <xdr:cNvCxnSpPr/>
      </xdr:nvCxnSpPr>
      <xdr:spPr>
        <a:xfrm>
          <a:off x="20434300" y="1340153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28437</xdr:rowOff>
    </xdr:from>
    <xdr:to>
      <xdr:col>107</xdr:col>
      <xdr:colOff>50800</xdr:colOff>
      <xdr:row>78</xdr:row>
      <xdr:rowOff>29721</xdr:rowOff>
    </xdr:to>
    <xdr:cxnSp macro="">
      <xdr:nvCxnSpPr>
        <xdr:cNvPr id="850" name="直線コネクタ 849"/>
        <xdr:cNvCxnSpPr/>
      </xdr:nvCxnSpPr>
      <xdr:spPr>
        <a:xfrm flipV="1">
          <a:off x="19545300" y="1340153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29721</xdr:rowOff>
    </xdr:from>
    <xdr:to>
      <xdr:col>102</xdr:col>
      <xdr:colOff>114300</xdr:colOff>
      <xdr:row>78</xdr:row>
      <xdr:rowOff>41937</xdr:rowOff>
    </xdr:to>
    <xdr:cxnSp macro="">
      <xdr:nvCxnSpPr>
        <xdr:cNvPr id="853" name="直線コネクタ 852"/>
        <xdr:cNvCxnSpPr/>
      </xdr:nvCxnSpPr>
      <xdr:spPr>
        <a:xfrm flipV="1">
          <a:off x="18656300" y="13402821"/>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124591</xdr:rowOff>
    </xdr:from>
    <xdr:to>
      <xdr:col>116</xdr:col>
      <xdr:colOff>114300</xdr:colOff>
      <xdr:row>78</xdr:row>
      <xdr:rowOff>54741</xdr:rowOff>
    </xdr:to>
    <xdr:sp macro="" textlink="">
      <xdr:nvSpPr>
        <xdr:cNvPr id="863" name="楕円 862"/>
        <xdr:cNvSpPr/>
      </xdr:nvSpPr>
      <xdr:spPr>
        <a:xfrm>
          <a:off x="22110700" y="133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103018</xdr:rowOff>
    </xdr:from>
    <xdr:ext cx="534377" cy="259045"/>
    <xdr:sp macro="" textlink="">
      <xdr:nvSpPr>
        <xdr:cNvPr id="864" name="繰出金該当値テキスト"/>
        <xdr:cNvSpPr txBox="1"/>
      </xdr:nvSpPr>
      <xdr:spPr>
        <a:xfrm>
          <a:off x="22212300" y="133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153411</xdr:rowOff>
    </xdr:from>
    <xdr:to>
      <xdr:col>112</xdr:col>
      <xdr:colOff>38100</xdr:colOff>
      <xdr:row>78</xdr:row>
      <xdr:rowOff>83561</xdr:rowOff>
    </xdr:to>
    <xdr:sp macro="" textlink="">
      <xdr:nvSpPr>
        <xdr:cNvPr id="865" name="楕円 864"/>
        <xdr:cNvSpPr/>
      </xdr:nvSpPr>
      <xdr:spPr>
        <a:xfrm>
          <a:off x="21272500" y="133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74688</xdr:rowOff>
    </xdr:from>
    <xdr:ext cx="534377" cy="259045"/>
    <xdr:sp macro="" textlink="">
      <xdr:nvSpPr>
        <xdr:cNvPr id="866" name="テキスト ボックス 865"/>
        <xdr:cNvSpPr txBox="1"/>
      </xdr:nvSpPr>
      <xdr:spPr>
        <a:xfrm>
          <a:off x="21056111" y="134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149087</xdr:rowOff>
    </xdr:from>
    <xdr:to>
      <xdr:col>107</xdr:col>
      <xdr:colOff>101600</xdr:colOff>
      <xdr:row>78</xdr:row>
      <xdr:rowOff>79237</xdr:rowOff>
    </xdr:to>
    <xdr:sp macro="" textlink="">
      <xdr:nvSpPr>
        <xdr:cNvPr id="867" name="楕円 866"/>
        <xdr:cNvSpPr/>
      </xdr:nvSpPr>
      <xdr:spPr>
        <a:xfrm>
          <a:off x="20383500" y="13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70364</xdr:rowOff>
    </xdr:from>
    <xdr:ext cx="534377" cy="259045"/>
    <xdr:sp macro="" textlink="">
      <xdr:nvSpPr>
        <xdr:cNvPr id="868" name="テキスト ボックス 867"/>
        <xdr:cNvSpPr txBox="1"/>
      </xdr:nvSpPr>
      <xdr:spPr>
        <a:xfrm>
          <a:off x="20167111" y="13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150371</xdr:rowOff>
    </xdr:from>
    <xdr:to>
      <xdr:col>102</xdr:col>
      <xdr:colOff>165100</xdr:colOff>
      <xdr:row>78</xdr:row>
      <xdr:rowOff>80521</xdr:rowOff>
    </xdr:to>
    <xdr:sp macro="" textlink="">
      <xdr:nvSpPr>
        <xdr:cNvPr id="869" name="楕円 868"/>
        <xdr:cNvSpPr/>
      </xdr:nvSpPr>
      <xdr:spPr>
        <a:xfrm>
          <a:off x="19494500" y="133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71648</xdr:rowOff>
    </xdr:from>
    <xdr:ext cx="534377" cy="259045"/>
    <xdr:sp macro="" textlink="">
      <xdr:nvSpPr>
        <xdr:cNvPr id="870" name="テキスト ボックス 869"/>
        <xdr:cNvSpPr txBox="1"/>
      </xdr:nvSpPr>
      <xdr:spPr>
        <a:xfrm>
          <a:off x="19278111" y="134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162587</xdr:rowOff>
    </xdr:from>
    <xdr:to>
      <xdr:col>98</xdr:col>
      <xdr:colOff>38100</xdr:colOff>
      <xdr:row>78</xdr:row>
      <xdr:rowOff>92737</xdr:rowOff>
    </xdr:to>
    <xdr:sp macro="" textlink="">
      <xdr:nvSpPr>
        <xdr:cNvPr id="871" name="楕円 870"/>
        <xdr:cNvSpPr/>
      </xdr:nvSpPr>
      <xdr:spPr>
        <a:xfrm>
          <a:off x="18605500" y="133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83864</xdr:rowOff>
    </xdr:from>
    <xdr:ext cx="534377" cy="259045"/>
    <xdr:sp macro="" textlink="">
      <xdr:nvSpPr>
        <xdr:cNvPr id="872" name="テキスト ボックス 871"/>
        <xdr:cNvSpPr txBox="1"/>
      </xdr:nvSpPr>
      <xdr:spPr>
        <a:xfrm>
          <a:off x="18389111" y="134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あたりのコストについては、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4,117
56.62
3,272,943
2,913,139
347,772
2,044,360
4,350,471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76518</xdr:rowOff>
    </xdr:from>
    <xdr:to>
      <xdr:col>24</xdr:col>
      <xdr:colOff>63500</xdr:colOff>
      <xdr:row>38</xdr:row>
      <xdr:rowOff>79349</xdr:rowOff>
    </xdr:to>
    <xdr:cxnSp macro="">
      <xdr:nvCxnSpPr>
        <xdr:cNvPr id="60" name="直線コネクタ 59"/>
        <xdr:cNvCxnSpPr/>
      </xdr:nvCxnSpPr>
      <xdr:spPr>
        <a:xfrm flipV="1">
          <a:off x="3797300" y="6591618"/>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79349</xdr:rowOff>
    </xdr:from>
    <xdr:to>
      <xdr:col>19</xdr:col>
      <xdr:colOff>177800</xdr:colOff>
      <xdr:row>38</xdr:row>
      <xdr:rowOff>83896</xdr:rowOff>
    </xdr:to>
    <xdr:cxnSp macro="">
      <xdr:nvCxnSpPr>
        <xdr:cNvPr id="63" name="直線コネクタ 62"/>
        <xdr:cNvCxnSpPr/>
      </xdr:nvCxnSpPr>
      <xdr:spPr>
        <a:xfrm flipV="1">
          <a:off x="2908300" y="6594449"/>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81597</xdr:rowOff>
    </xdr:from>
    <xdr:to>
      <xdr:col>15</xdr:col>
      <xdr:colOff>50800</xdr:colOff>
      <xdr:row>38</xdr:row>
      <xdr:rowOff>83896</xdr:rowOff>
    </xdr:to>
    <xdr:cxnSp macro="">
      <xdr:nvCxnSpPr>
        <xdr:cNvPr id="66" name="直線コネクタ 65"/>
        <xdr:cNvCxnSpPr/>
      </xdr:nvCxnSpPr>
      <xdr:spPr>
        <a:xfrm>
          <a:off x="2019300" y="659669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81597</xdr:rowOff>
    </xdr:from>
    <xdr:to>
      <xdr:col>10</xdr:col>
      <xdr:colOff>114300</xdr:colOff>
      <xdr:row>38</xdr:row>
      <xdr:rowOff>85344</xdr:rowOff>
    </xdr:to>
    <xdr:cxnSp macro="">
      <xdr:nvCxnSpPr>
        <xdr:cNvPr id="69" name="直線コネクタ 68"/>
        <xdr:cNvCxnSpPr/>
      </xdr:nvCxnSpPr>
      <xdr:spPr>
        <a:xfrm flipV="1">
          <a:off x="1130300" y="6596697"/>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25718</xdr:rowOff>
    </xdr:from>
    <xdr:to>
      <xdr:col>24</xdr:col>
      <xdr:colOff>114300</xdr:colOff>
      <xdr:row>38</xdr:row>
      <xdr:rowOff>127318</xdr:rowOff>
    </xdr:to>
    <xdr:sp macro="" textlink="">
      <xdr:nvSpPr>
        <xdr:cNvPr id="79" name="楕円 78"/>
        <xdr:cNvSpPr/>
      </xdr:nvSpPr>
      <xdr:spPr>
        <a:xfrm>
          <a:off x="4584700" y="6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112094</xdr:rowOff>
    </xdr:from>
    <xdr:ext cx="534377" cy="259045"/>
    <xdr:sp macro="" textlink="">
      <xdr:nvSpPr>
        <xdr:cNvPr id="80" name="議会費該当値テキスト"/>
        <xdr:cNvSpPr txBox="1"/>
      </xdr:nvSpPr>
      <xdr:spPr>
        <a:xfrm>
          <a:off x="4686300" y="6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28549</xdr:rowOff>
    </xdr:from>
    <xdr:to>
      <xdr:col>20</xdr:col>
      <xdr:colOff>38100</xdr:colOff>
      <xdr:row>38</xdr:row>
      <xdr:rowOff>130149</xdr:rowOff>
    </xdr:to>
    <xdr:sp macro="" textlink="">
      <xdr:nvSpPr>
        <xdr:cNvPr id="81" name="楕円 80"/>
        <xdr:cNvSpPr/>
      </xdr:nvSpPr>
      <xdr:spPr>
        <a:xfrm>
          <a:off x="3746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121276</xdr:rowOff>
    </xdr:from>
    <xdr:ext cx="534377" cy="259045"/>
    <xdr:sp macro="" textlink="">
      <xdr:nvSpPr>
        <xdr:cNvPr id="82" name="テキスト ボックス 81"/>
        <xdr:cNvSpPr txBox="1"/>
      </xdr:nvSpPr>
      <xdr:spPr>
        <a:xfrm>
          <a:off x="3530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33096</xdr:rowOff>
    </xdr:from>
    <xdr:to>
      <xdr:col>15</xdr:col>
      <xdr:colOff>101600</xdr:colOff>
      <xdr:row>38</xdr:row>
      <xdr:rowOff>134696</xdr:rowOff>
    </xdr:to>
    <xdr:sp macro="" textlink="">
      <xdr:nvSpPr>
        <xdr:cNvPr id="83" name="楕円 82"/>
        <xdr:cNvSpPr/>
      </xdr:nvSpPr>
      <xdr:spPr>
        <a:xfrm>
          <a:off x="2857500" y="65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125823</xdr:rowOff>
    </xdr:from>
    <xdr:ext cx="534377" cy="259045"/>
    <xdr:sp macro="" textlink="">
      <xdr:nvSpPr>
        <xdr:cNvPr id="84" name="テキスト ボックス 83"/>
        <xdr:cNvSpPr txBox="1"/>
      </xdr:nvSpPr>
      <xdr:spPr>
        <a:xfrm>
          <a:off x="2641111" y="66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30797</xdr:rowOff>
    </xdr:from>
    <xdr:to>
      <xdr:col>10</xdr:col>
      <xdr:colOff>165100</xdr:colOff>
      <xdr:row>38</xdr:row>
      <xdr:rowOff>132397</xdr:rowOff>
    </xdr:to>
    <xdr:sp macro="" textlink="">
      <xdr:nvSpPr>
        <xdr:cNvPr id="85" name="楕円 84"/>
        <xdr:cNvSpPr/>
      </xdr:nvSpPr>
      <xdr:spPr>
        <a:xfrm>
          <a:off x="1968500" y="65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123524</xdr:rowOff>
    </xdr:from>
    <xdr:ext cx="534377" cy="259045"/>
    <xdr:sp macro="" textlink="">
      <xdr:nvSpPr>
        <xdr:cNvPr id="86" name="テキスト ボックス 85"/>
        <xdr:cNvSpPr txBox="1"/>
      </xdr:nvSpPr>
      <xdr:spPr>
        <a:xfrm>
          <a:off x="1752111" y="663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34544</xdr:rowOff>
    </xdr:from>
    <xdr:to>
      <xdr:col>6</xdr:col>
      <xdr:colOff>38100</xdr:colOff>
      <xdr:row>38</xdr:row>
      <xdr:rowOff>136144</xdr:rowOff>
    </xdr:to>
    <xdr:sp macro="" textlink="">
      <xdr:nvSpPr>
        <xdr:cNvPr id="87" name="楕円 86"/>
        <xdr:cNvSpPr/>
      </xdr:nvSpPr>
      <xdr:spPr>
        <a:xfrm>
          <a:off x="1079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127271</xdr:rowOff>
    </xdr:from>
    <xdr:ext cx="534377" cy="259045"/>
    <xdr:sp macro="" textlink="">
      <xdr:nvSpPr>
        <xdr:cNvPr id="88" name="テキスト ボックス 87"/>
        <xdr:cNvSpPr txBox="1"/>
      </xdr:nvSpPr>
      <xdr:spPr>
        <a:xfrm>
          <a:off x="863111" y="66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9208</xdr:rowOff>
    </xdr:from>
    <xdr:to>
      <xdr:col>24</xdr:col>
      <xdr:colOff>63500</xdr:colOff>
      <xdr:row>59</xdr:row>
      <xdr:rowOff>23062</xdr:rowOff>
    </xdr:to>
    <xdr:cxnSp macro="">
      <xdr:nvCxnSpPr>
        <xdr:cNvPr id="117" name="直線コネクタ 116"/>
        <xdr:cNvCxnSpPr/>
      </xdr:nvCxnSpPr>
      <xdr:spPr>
        <a:xfrm>
          <a:off x="3797300" y="10124758"/>
          <a:ext cx="8382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168214</xdr:rowOff>
    </xdr:from>
    <xdr:to>
      <xdr:col>19</xdr:col>
      <xdr:colOff>177800</xdr:colOff>
      <xdr:row>59</xdr:row>
      <xdr:rowOff>9208</xdr:rowOff>
    </xdr:to>
    <xdr:cxnSp macro="">
      <xdr:nvCxnSpPr>
        <xdr:cNvPr id="120" name="直線コネクタ 119"/>
        <xdr:cNvCxnSpPr/>
      </xdr:nvCxnSpPr>
      <xdr:spPr>
        <a:xfrm>
          <a:off x="2908300" y="10112314"/>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168214</xdr:rowOff>
    </xdr:from>
    <xdr:to>
      <xdr:col>15</xdr:col>
      <xdr:colOff>50800</xdr:colOff>
      <xdr:row>59</xdr:row>
      <xdr:rowOff>1009</xdr:rowOff>
    </xdr:to>
    <xdr:cxnSp macro="">
      <xdr:nvCxnSpPr>
        <xdr:cNvPr id="123" name="直線コネクタ 122"/>
        <xdr:cNvCxnSpPr/>
      </xdr:nvCxnSpPr>
      <xdr:spPr>
        <a:xfrm flipV="1">
          <a:off x="2019300" y="1011231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155659</xdr:rowOff>
    </xdr:from>
    <xdr:to>
      <xdr:col>10</xdr:col>
      <xdr:colOff>114300</xdr:colOff>
      <xdr:row>59</xdr:row>
      <xdr:rowOff>1009</xdr:rowOff>
    </xdr:to>
    <xdr:cxnSp macro="">
      <xdr:nvCxnSpPr>
        <xdr:cNvPr id="126" name="直線コネクタ 125"/>
        <xdr:cNvCxnSpPr/>
      </xdr:nvCxnSpPr>
      <xdr:spPr>
        <a:xfrm>
          <a:off x="1130300" y="10099759"/>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143712</xdr:rowOff>
    </xdr:from>
    <xdr:to>
      <xdr:col>24</xdr:col>
      <xdr:colOff>114300</xdr:colOff>
      <xdr:row>59</xdr:row>
      <xdr:rowOff>73862</xdr:rowOff>
    </xdr:to>
    <xdr:sp macro="" textlink="">
      <xdr:nvSpPr>
        <xdr:cNvPr id="136" name="楕円 135"/>
        <xdr:cNvSpPr/>
      </xdr:nvSpPr>
      <xdr:spPr>
        <a:xfrm>
          <a:off x="4584700" y="100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129858</xdr:rowOff>
    </xdr:from>
    <xdr:to>
      <xdr:col>20</xdr:col>
      <xdr:colOff>38100</xdr:colOff>
      <xdr:row>59</xdr:row>
      <xdr:rowOff>60008</xdr:rowOff>
    </xdr:to>
    <xdr:sp macro="" textlink="">
      <xdr:nvSpPr>
        <xdr:cNvPr id="138" name="楕円 137"/>
        <xdr:cNvSpPr/>
      </xdr:nvSpPr>
      <xdr:spPr>
        <a:xfrm>
          <a:off x="3746500" y="10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51135</xdr:rowOff>
    </xdr:from>
    <xdr:ext cx="599010" cy="259045"/>
    <xdr:sp macro="" textlink="">
      <xdr:nvSpPr>
        <xdr:cNvPr id="139" name="テキスト ボックス 138"/>
        <xdr:cNvSpPr txBox="1"/>
      </xdr:nvSpPr>
      <xdr:spPr>
        <a:xfrm>
          <a:off x="3497795" y="1016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117414</xdr:rowOff>
    </xdr:from>
    <xdr:to>
      <xdr:col>15</xdr:col>
      <xdr:colOff>101600</xdr:colOff>
      <xdr:row>59</xdr:row>
      <xdr:rowOff>47564</xdr:rowOff>
    </xdr:to>
    <xdr:sp macro="" textlink="">
      <xdr:nvSpPr>
        <xdr:cNvPr id="140" name="楕円 139"/>
        <xdr:cNvSpPr/>
      </xdr:nvSpPr>
      <xdr:spPr>
        <a:xfrm>
          <a:off x="2857500" y="100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38691</xdr:rowOff>
    </xdr:from>
    <xdr:ext cx="599010" cy="259045"/>
    <xdr:sp macro="" textlink="">
      <xdr:nvSpPr>
        <xdr:cNvPr id="141" name="テキスト ボックス 140"/>
        <xdr:cNvSpPr txBox="1"/>
      </xdr:nvSpPr>
      <xdr:spPr>
        <a:xfrm>
          <a:off x="2608795" y="101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121659</xdr:rowOff>
    </xdr:from>
    <xdr:to>
      <xdr:col>10</xdr:col>
      <xdr:colOff>165100</xdr:colOff>
      <xdr:row>59</xdr:row>
      <xdr:rowOff>51809</xdr:rowOff>
    </xdr:to>
    <xdr:sp macro="" textlink="">
      <xdr:nvSpPr>
        <xdr:cNvPr id="142" name="楕円 141"/>
        <xdr:cNvSpPr/>
      </xdr:nvSpPr>
      <xdr:spPr>
        <a:xfrm>
          <a:off x="1968500" y="100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42936</xdr:rowOff>
    </xdr:from>
    <xdr:ext cx="599010" cy="259045"/>
    <xdr:sp macro="" textlink="">
      <xdr:nvSpPr>
        <xdr:cNvPr id="143" name="テキスト ボックス 142"/>
        <xdr:cNvSpPr txBox="1"/>
      </xdr:nvSpPr>
      <xdr:spPr>
        <a:xfrm>
          <a:off x="1719795" y="1015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104859</xdr:rowOff>
    </xdr:from>
    <xdr:to>
      <xdr:col>6</xdr:col>
      <xdr:colOff>38100</xdr:colOff>
      <xdr:row>59</xdr:row>
      <xdr:rowOff>35009</xdr:rowOff>
    </xdr:to>
    <xdr:sp macro="" textlink="">
      <xdr:nvSpPr>
        <xdr:cNvPr id="144" name="楕円 143"/>
        <xdr:cNvSpPr/>
      </xdr:nvSpPr>
      <xdr:spPr>
        <a:xfrm>
          <a:off x="1079500" y="10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51536</xdr:rowOff>
    </xdr:from>
    <xdr:ext cx="599010" cy="259045"/>
    <xdr:sp macro="" textlink="">
      <xdr:nvSpPr>
        <xdr:cNvPr id="145" name="テキスト ボックス 144"/>
        <xdr:cNvSpPr txBox="1"/>
      </xdr:nvSpPr>
      <xdr:spPr>
        <a:xfrm>
          <a:off x="830795" y="98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16182</xdr:rowOff>
    </xdr:from>
    <xdr:to>
      <xdr:col>24</xdr:col>
      <xdr:colOff>63500</xdr:colOff>
      <xdr:row>77</xdr:row>
      <xdr:rowOff>28105</xdr:rowOff>
    </xdr:to>
    <xdr:cxnSp macro="">
      <xdr:nvCxnSpPr>
        <xdr:cNvPr id="174" name="直線コネクタ 173"/>
        <xdr:cNvCxnSpPr/>
      </xdr:nvCxnSpPr>
      <xdr:spPr>
        <a:xfrm flipV="1">
          <a:off x="3797300" y="13217832"/>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28105</xdr:rowOff>
    </xdr:from>
    <xdr:to>
      <xdr:col>19</xdr:col>
      <xdr:colOff>177800</xdr:colOff>
      <xdr:row>77</xdr:row>
      <xdr:rowOff>46396</xdr:rowOff>
    </xdr:to>
    <xdr:cxnSp macro="">
      <xdr:nvCxnSpPr>
        <xdr:cNvPr id="177" name="直線コネクタ 176"/>
        <xdr:cNvCxnSpPr/>
      </xdr:nvCxnSpPr>
      <xdr:spPr>
        <a:xfrm flipV="1">
          <a:off x="2908300" y="13229755"/>
          <a:ext cx="889000" cy="1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46396</xdr:rowOff>
    </xdr:from>
    <xdr:to>
      <xdr:col>15</xdr:col>
      <xdr:colOff>50800</xdr:colOff>
      <xdr:row>77</xdr:row>
      <xdr:rowOff>55158</xdr:rowOff>
    </xdr:to>
    <xdr:cxnSp macro="">
      <xdr:nvCxnSpPr>
        <xdr:cNvPr id="180" name="直線コネクタ 179"/>
        <xdr:cNvCxnSpPr/>
      </xdr:nvCxnSpPr>
      <xdr:spPr>
        <a:xfrm flipV="1">
          <a:off x="2019300" y="1324804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55158</xdr:rowOff>
    </xdr:from>
    <xdr:to>
      <xdr:col>10</xdr:col>
      <xdr:colOff>114300</xdr:colOff>
      <xdr:row>77</xdr:row>
      <xdr:rowOff>63798</xdr:rowOff>
    </xdr:to>
    <xdr:cxnSp macro="">
      <xdr:nvCxnSpPr>
        <xdr:cNvPr id="183" name="直線コネクタ 182"/>
        <xdr:cNvCxnSpPr/>
      </xdr:nvCxnSpPr>
      <xdr:spPr>
        <a:xfrm flipV="1">
          <a:off x="1130300" y="13256808"/>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136832</xdr:rowOff>
    </xdr:from>
    <xdr:to>
      <xdr:col>24</xdr:col>
      <xdr:colOff>114300</xdr:colOff>
      <xdr:row>77</xdr:row>
      <xdr:rowOff>66982</xdr:rowOff>
    </xdr:to>
    <xdr:sp macro="" textlink="">
      <xdr:nvSpPr>
        <xdr:cNvPr id="193" name="楕円 192"/>
        <xdr:cNvSpPr/>
      </xdr:nvSpPr>
      <xdr:spPr>
        <a:xfrm>
          <a:off x="4584700" y="131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51759</xdr:rowOff>
    </xdr:from>
    <xdr:ext cx="599010" cy="259045"/>
    <xdr:sp macro="" textlink="">
      <xdr:nvSpPr>
        <xdr:cNvPr id="194" name="民生費該当値テキスト"/>
        <xdr:cNvSpPr txBox="1"/>
      </xdr:nvSpPr>
      <xdr:spPr>
        <a:xfrm>
          <a:off x="4686300" y="1308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148755</xdr:rowOff>
    </xdr:from>
    <xdr:to>
      <xdr:col>20</xdr:col>
      <xdr:colOff>38100</xdr:colOff>
      <xdr:row>77</xdr:row>
      <xdr:rowOff>78905</xdr:rowOff>
    </xdr:to>
    <xdr:sp macro="" textlink="">
      <xdr:nvSpPr>
        <xdr:cNvPr id="195" name="楕円 194"/>
        <xdr:cNvSpPr/>
      </xdr:nvSpPr>
      <xdr:spPr>
        <a:xfrm>
          <a:off x="3746500" y="131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70032</xdr:rowOff>
    </xdr:from>
    <xdr:ext cx="599010" cy="259045"/>
    <xdr:sp macro="" textlink="">
      <xdr:nvSpPr>
        <xdr:cNvPr id="196" name="テキスト ボックス 195"/>
        <xdr:cNvSpPr txBox="1"/>
      </xdr:nvSpPr>
      <xdr:spPr>
        <a:xfrm>
          <a:off x="3497795" y="1327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167046</xdr:rowOff>
    </xdr:from>
    <xdr:to>
      <xdr:col>15</xdr:col>
      <xdr:colOff>101600</xdr:colOff>
      <xdr:row>77</xdr:row>
      <xdr:rowOff>97196</xdr:rowOff>
    </xdr:to>
    <xdr:sp macro="" textlink="">
      <xdr:nvSpPr>
        <xdr:cNvPr id="197" name="楕円 196"/>
        <xdr:cNvSpPr/>
      </xdr:nvSpPr>
      <xdr:spPr>
        <a:xfrm>
          <a:off x="2857500" y="131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88323</xdr:rowOff>
    </xdr:from>
    <xdr:ext cx="599010" cy="259045"/>
    <xdr:sp macro="" textlink="">
      <xdr:nvSpPr>
        <xdr:cNvPr id="198" name="テキスト ボックス 197"/>
        <xdr:cNvSpPr txBox="1"/>
      </xdr:nvSpPr>
      <xdr:spPr>
        <a:xfrm>
          <a:off x="2608795" y="1328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4358</xdr:rowOff>
    </xdr:from>
    <xdr:to>
      <xdr:col>10</xdr:col>
      <xdr:colOff>165100</xdr:colOff>
      <xdr:row>77</xdr:row>
      <xdr:rowOff>105958</xdr:rowOff>
    </xdr:to>
    <xdr:sp macro="" textlink="">
      <xdr:nvSpPr>
        <xdr:cNvPr id="199" name="楕円 198"/>
        <xdr:cNvSpPr/>
      </xdr:nvSpPr>
      <xdr:spPr>
        <a:xfrm>
          <a:off x="1968500" y="132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97085</xdr:rowOff>
    </xdr:from>
    <xdr:ext cx="599010" cy="259045"/>
    <xdr:sp macro="" textlink="">
      <xdr:nvSpPr>
        <xdr:cNvPr id="200" name="テキスト ボックス 199"/>
        <xdr:cNvSpPr txBox="1"/>
      </xdr:nvSpPr>
      <xdr:spPr>
        <a:xfrm>
          <a:off x="1719795" y="1329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12998</xdr:rowOff>
    </xdr:from>
    <xdr:to>
      <xdr:col>6</xdr:col>
      <xdr:colOff>38100</xdr:colOff>
      <xdr:row>77</xdr:row>
      <xdr:rowOff>114598</xdr:rowOff>
    </xdr:to>
    <xdr:sp macro="" textlink="">
      <xdr:nvSpPr>
        <xdr:cNvPr id="201" name="楕円 200"/>
        <xdr:cNvSpPr/>
      </xdr:nvSpPr>
      <xdr:spPr>
        <a:xfrm>
          <a:off x="1079500" y="132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105725</xdr:rowOff>
    </xdr:from>
    <xdr:ext cx="599010" cy="259045"/>
    <xdr:sp macro="" textlink="">
      <xdr:nvSpPr>
        <xdr:cNvPr id="202" name="テキスト ボックス 201"/>
        <xdr:cNvSpPr txBox="1"/>
      </xdr:nvSpPr>
      <xdr:spPr>
        <a:xfrm>
          <a:off x="830795" y="1330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41783</xdr:rowOff>
    </xdr:from>
    <xdr:to>
      <xdr:col>24</xdr:col>
      <xdr:colOff>63500</xdr:colOff>
      <xdr:row>99</xdr:row>
      <xdr:rowOff>42752</xdr:rowOff>
    </xdr:to>
    <xdr:cxnSp macro="">
      <xdr:nvCxnSpPr>
        <xdr:cNvPr id="233" name="直線コネクタ 232"/>
        <xdr:cNvCxnSpPr/>
      </xdr:nvCxnSpPr>
      <xdr:spPr>
        <a:xfrm flipV="1">
          <a:off x="3797300" y="17015333"/>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42752</xdr:rowOff>
    </xdr:from>
    <xdr:to>
      <xdr:col>19</xdr:col>
      <xdr:colOff>177800</xdr:colOff>
      <xdr:row>99</xdr:row>
      <xdr:rowOff>45399</xdr:rowOff>
    </xdr:to>
    <xdr:cxnSp macro="">
      <xdr:nvCxnSpPr>
        <xdr:cNvPr id="236" name="直線コネクタ 235"/>
        <xdr:cNvCxnSpPr/>
      </xdr:nvCxnSpPr>
      <xdr:spPr>
        <a:xfrm flipV="1">
          <a:off x="2908300" y="17016302"/>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43757</xdr:rowOff>
    </xdr:from>
    <xdr:to>
      <xdr:col>15</xdr:col>
      <xdr:colOff>50800</xdr:colOff>
      <xdr:row>99</xdr:row>
      <xdr:rowOff>45399</xdr:rowOff>
    </xdr:to>
    <xdr:cxnSp macro="">
      <xdr:nvCxnSpPr>
        <xdr:cNvPr id="239" name="直線コネクタ 238"/>
        <xdr:cNvCxnSpPr/>
      </xdr:nvCxnSpPr>
      <xdr:spPr>
        <a:xfrm>
          <a:off x="2019300" y="17017307"/>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43757</xdr:rowOff>
    </xdr:from>
    <xdr:to>
      <xdr:col>10</xdr:col>
      <xdr:colOff>114300</xdr:colOff>
      <xdr:row>99</xdr:row>
      <xdr:rowOff>47394</xdr:rowOff>
    </xdr:to>
    <xdr:cxnSp macro="">
      <xdr:nvCxnSpPr>
        <xdr:cNvPr id="242" name="直線コネクタ 241"/>
        <xdr:cNvCxnSpPr/>
      </xdr:nvCxnSpPr>
      <xdr:spPr>
        <a:xfrm flipV="1">
          <a:off x="1130300" y="17017307"/>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162433</xdr:rowOff>
    </xdr:from>
    <xdr:to>
      <xdr:col>24</xdr:col>
      <xdr:colOff>114300</xdr:colOff>
      <xdr:row>99</xdr:row>
      <xdr:rowOff>92583</xdr:rowOff>
    </xdr:to>
    <xdr:sp macro="" textlink="">
      <xdr:nvSpPr>
        <xdr:cNvPr id="252" name="楕円 251"/>
        <xdr:cNvSpPr/>
      </xdr:nvSpPr>
      <xdr:spPr>
        <a:xfrm>
          <a:off x="4584700" y="169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77360</xdr:rowOff>
    </xdr:from>
    <xdr:ext cx="534377" cy="259045"/>
    <xdr:sp macro="" textlink="">
      <xdr:nvSpPr>
        <xdr:cNvPr id="253" name="衛生費該当値テキスト"/>
        <xdr:cNvSpPr txBox="1"/>
      </xdr:nvSpPr>
      <xdr:spPr>
        <a:xfrm>
          <a:off x="4686300" y="168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163402</xdr:rowOff>
    </xdr:from>
    <xdr:to>
      <xdr:col>20</xdr:col>
      <xdr:colOff>38100</xdr:colOff>
      <xdr:row>99</xdr:row>
      <xdr:rowOff>93552</xdr:rowOff>
    </xdr:to>
    <xdr:sp macro="" textlink="">
      <xdr:nvSpPr>
        <xdr:cNvPr id="254" name="楕円 253"/>
        <xdr:cNvSpPr/>
      </xdr:nvSpPr>
      <xdr:spPr>
        <a:xfrm>
          <a:off x="3746500" y="169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84679</xdr:rowOff>
    </xdr:from>
    <xdr:ext cx="534377" cy="259045"/>
    <xdr:sp macro="" textlink="">
      <xdr:nvSpPr>
        <xdr:cNvPr id="255" name="テキスト ボックス 254"/>
        <xdr:cNvSpPr txBox="1"/>
      </xdr:nvSpPr>
      <xdr:spPr>
        <a:xfrm>
          <a:off x="3530111" y="170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166049</xdr:rowOff>
    </xdr:from>
    <xdr:to>
      <xdr:col>15</xdr:col>
      <xdr:colOff>101600</xdr:colOff>
      <xdr:row>99</xdr:row>
      <xdr:rowOff>96199</xdr:rowOff>
    </xdr:to>
    <xdr:sp macro="" textlink="">
      <xdr:nvSpPr>
        <xdr:cNvPr id="256" name="楕円 255"/>
        <xdr:cNvSpPr/>
      </xdr:nvSpPr>
      <xdr:spPr>
        <a:xfrm>
          <a:off x="2857500" y="169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87326</xdr:rowOff>
    </xdr:from>
    <xdr:ext cx="534377" cy="259045"/>
    <xdr:sp macro="" textlink="">
      <xdr:nvSpPr>
        <xdr:cNvPr id="257" name="テキスト ボックス 256"/>
        <xdr:cNvSpPr txBox="1"/>
      </xdr:nvSpPr>
      <xdr:spPr>
        <a:xfrm>
          <a:off x="2641111" y="170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164407</xdr:rowOff>
    </xdr:from>
    <xdr:to>
      <xdr:col>10</xdr:col>
      <xdr:colOff>165100</xdr:colOff>
      <xdr:row>99</xdr:row>
      <xdr:rowOff>94557</xdr:rowOff>
    </xdr:to>
    <xdr:sp macro="" textlink="">
      <xdr:nvSpPr>
        <xdr:cNvPr id="258" name="楕円 257"/>
        <xdr:cNvSpPr/>
      </xdr:nvSpPr>
      <xdr:spPr>
        <a:xfrm>
          <a:off x="1968500" y="169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85684</xdr:rowOff>
    </xdr:from>
    <xdr:ext cx="534377" cy="259045"/>
    <xdr:sp macro="" textlink="">
      <xdr:nvSpPr>
        <xdr:cNvPr id="259" name="テキスト ボックス 258"/>
        <xdr:cNvSpPr txBox="1"/>
      </xdr:nvSpPr>
      <xdr:spPr>
        <a:xfrm>
          <a:off x="1752111" y="170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168044</xdr:rowOff>
    </xdr:from>
    <xdr:to>
      <xdr:col>6</xdr:col>
      <xdr:colOff>38100</xdr:colOff>
      <xdr:row>99</xdr:row>
      <xdr:rowOff>98194</xdr:rowOff>
    </xdr:to>
    <xdr:sp macro="" textlink="">
      <xdr:nvSpPr>
        <xdr:cNvPr id="260" name="楕円 259"/>
        <xdr:cNvSpPr/>
      </xdr:nvSpPr>
      <xdr:spPr>
        <a:xfrm>
          <a:off x="1079500" y="16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89321</xdr:rowOff>
    </xdr:from>
    <xdr:ext cx="534377" cy="259045"/>
    <xdr:sp macro="" textlink="">
      <xdr:nvSpPr>
        <xdr:cNvPr id="261" name="テキスト ボックス 260"/>
        <xdr:cNvSpPr txBox="1"/>
      </xdr:nvSpPr>
      <xdr:spPr>
        <a:xfrm>
          <a:off x="863111" y="170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87057</xdr:rowOff>
    </xdr:from>
    <xdr:to>
      <xdr:col>55</xdr:col>
      <xdr:colOff>0</xdr:colOff>
      <xdr:row>39</xdr:row>
      <xdr:rowOff>91187</xdr:rowOff>
    </xdr:to>
    <xdr:cxnSp macro="">
      <xdr:nvCxnSpPr>
        <xdr:cNvPr id="292" name="直線コネクタ 291"/>
        <xdr:cNvCxnSpPr/>
      </xdr:nvCxnSpPr>
      <xdr:spPr>
        <a:xfrm flipV="1">
          <a:off x="9639300" y="6773607"/>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91187</xdr:rowOff>
    </xdr:from>
    <xdr:to>
      <xdr:col>50</xdr:col>
      <xdr:colOff>114300</xdr:colOff>
      <xdr:row>39</xdr:row>
      <xdr:rowOff>91416</xdr:rowOff>
    </xdr:to>
    <xdr:cxnSp macro="">
      <xdr:nvCxnSpPr>
        <xdr:cNvPr id="295" name="直線コネクタ 294"/>
        <xdr:cNvCxnSpPr/>
      </xdr:nvCxnSpPr>
      <xdr:spPr>
        <a:xfrm flipV="1">
          <a:off x="8750300" y="67777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91416</xdr:rowOff>
    </xdr:from>
    <xdr:to>
      <xdr:col>45</xdr:col>
      <xdr:colOff>177800</xdr:colOff>
      <xdr:row>39</xdr:row>
      <xdr:rowOff>91580</xdr:rowOff>
    </xdr:to>
    <xdr:cxnSp macro="">
      <xdr:nvCxnSpPr>
        <xdr:cNvPr id="298" name="直線コネクタ 297"/>
        <xdr:cNvCxnSpPr/>
      </xdr:nvCxnSpPr>
      <xdr:spPr>
        <a:xfrm flipV="1">
          <a:off x="7861300" y="677796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91580</xdr:rowOff>
    </xdr:from>
    <xdr:to>
      <xdr:col>41</xdr:col>
      <xdr:colOff>50800</xdr:colOff>
      <xdr:row>39</xdr:row>
      <xdr:rowOff>91760</xdr:rowOff>
    </xdr:to>
    <xdr:cxnSp macro="">
      <xdr:nvCxnSpPr>
        <xdr:cNvPr id="301" name="直線コネクタ 300"/>
        <xdr:cNvCxnSpPr/>
      </xdr:nvCxnSpPr>
      <xdr:spPr>
        <a:xfrm flipV="1">
          <a:off x="6972300" y="6778130"/>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36257</xdr:rowOff>
    </xdr:from>
    <xdr:to>
      <xdr:col>55</xdr:col>
      <xdr:colOff>50800</xdr:colOff>
      <xdr:row>39</xdr:row>
      <xdr:rowOff>137857</xdr:rowOff>
    </xdr:to>
    <xdr:sp macro="" textlink="">
      <xdr:nvSpPr>
        <xdr:cNvPr id="311" name="楕円 310"/>
        <xdr:cNvSpPr/>
      </xdr:nvSpPr>
      <xdr:spPr>
        <a:xfrm>
          <a:off x="104267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40387</xdr:rowOff>
    </xdr:from>
    <xdr:to>
      <xdr:col>50</xdr:col>
      <xdr:colOff>165100</xdr:colOff>
      <xdr:row>39</xdr:row>
      <xdr:rowOff>141987</xdr:rowOff>
    </xdr:to>
    <xdr:sp macro="" textlink="">
      <xdr:nvSpPr>
        <xdr:cNvPr id="313" name="楕円 312"/>
        <xdr:cNvSpPr/>
      </xdr:nvSpPr>
      <xdr:spPr>
        <a:xfrm>
          <a:off x="9588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133114</xdr:rowOff>
    </xdr:from>
    <xdr:ext cx="378565" cy="259045"/>
    <xdr:sp macro="" textlink="">
      <xdr:nvSpPr>
        <xdr:cNvPr id="314" name="テキスト ボックス 313"/>
        <xdr:cNvSpPr txBox="1"/>
      </xdr:nvSpPr>
      <xdr:spPr>
        <a:xfrm>
          <a:off x="9450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40616</xdr:rowOff>
    </xdr:from>
    <xdr:to>
      <xdr:col>46</xdr:col>
      <xdr:colOff>38100</xdr:colOff>
      <xdr:row>39</xdr:row>
      <xdr:rowOff>142216</xdr:rowOff>
    </xdr:to>
    <xdr:sp macro="" textlink="">
      <xdr:nvSpPr>
        <xdr:cNvPr id="315" name="楕円 314"/>
        <xdr:cNvSpPr/>
      </xdr:nvSpPr>
      <xdr:spPr>
        <a:xfrm>
          <a:off x="8699500" y="67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133343</xdr:rowOff>
    </xdr:from>
    <xdr:ext cx="378565" cy="259045"/>
    <xdr:sp macro="" textlink="">
      <xdr:nvSpPr>
        <xdr:cNvPr id="316" name="テキスト ボックス 315"/>
        <xdr:cNvSpPr txBox="1"/>
      </xdr:nvSpPr>
      <xdr:spPr>
        <a:xfrm>
          <a:off x="8561017" y="68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40780</xdr:rowOff>
    </xdr:from>
    <xdr:to>
      <xdr:col>41</xdr:col>
      <xdr:colOff>101600</xdr:colOff>
      <xdr:row>39</xdr:row>
      <xdr:rowOff>142380</xdr:rowOff>
    </xdr:to>
    <xdr:sp macro="" textlink="">
      <xdr:nvSpPr>
        <xdr:cNvPr id="317" name="楕円 316"/>
        <xdr:cNvSpPr/>
      </xdr:nvSpPr>
      <xdr:spPr>
        <a:xfrm>
          <a:off x="78105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133507</xdr:rowOff>
    </xdr:from>
    <xdr:ext cx="378565" cy="259045"/>
    <xdr:sp macro="" textlink="">
      <xdr:nvSpPr>
        <xdr:cNvPr id="318" name="テキスト ボックス 317"/>
        <xdr:cNvSpPr txBox="1"/>
      </xdr:nvSpPr>
      <xdr:spPr>
        <a:xfrm>
          <a:off x="7672017" y="68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40960</xdr:rowOff>
    </xdr:from>
    <xdr:to>
      <xdr:col>36</xdr:col>
      <xdr:colOff>165100</xdr:colOff>
      <xdr:row>39</xdr:row>
      <xdr:rowOff>142560</xdr:rowOff>
    </xdr:to>
    <xdr:sp macro="" textlink="">
      <xdr:nvSpPr>
        <xdr:cNvPr id="319" name="楕円 318"/>
        <xdr:cNvSpPr/>
      </xdr:nvSpPr>
      <xdr:spPr>
        <a:xfrm>
          <a:off x="6921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133687</xdr:rowOff>
    </xdr:from>
    <xdr:ext cx="378565" cy="259045"/>
    <xdr:sp macro="" textlink="">
      <xdr:nvSpPr>
        <xdr:cNvPr id="320" name="テキスト ボックス 319"/>
        <xdr:cNvSpPr txBox="1"/>
      </xdr:nvSpPr>
      <xdr:spPr>
        <a:xfrm>
          <a:off x="6783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52932</xdr:rowOff>
    </xdr:from>
    <xdr:to>
      <xdr:col>55</xdr:col>
      <xdr:colOff>0</xdr:colOff>
      <xdr:row>58</xdr:row>
      <xdr:rowOff>59308</xdr:rowOff>
    </xdr:to>
    <xdr:cxnSp macro="">
      <xdr:nvCxnSpPr>
        <xdr:cNvPr id="347" name="直線コネクタ 346"/>
        <xdr:cNvCxnSpPr/>
      </xdr:nvCxnSpPr>
      <xdr:spPr>
        <a:xfrm flipV="1">
          <a:off x="9639300" y="9997032"/>
          <a:ext cx="8382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27144</xdr:rowOff>
    </xdr:from>
    <xdr:to>
      <xdr:col>50</xdr:col>
      <xdr:colOff>114300</xdr:colOff>
      <xdr:row>58</xdr:row>
      <xdr:rowOff>59308</xdr:rowOff>
    </xdr:to>
    <xdr:cxnSp macro="">
      <xdr:nvCxnSpPr>
        <xdr:cNvPr id="350" name="直線コネクタ 349"/>
        <xdr:cNvCxnSpPr/>
      </xdr:nvCxnSpPr>
      <xdr:spPr>
        <a:xfrm>
          <a:off x="8750300" y="9971244"/>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27144</xdr:rowOff>
    </xdr:from>
    <xdr:to>
      <xdr:col>45</xdr:col>
      <xdr:colOff>177800</xdr:colOff>
      <xdr:row>58</xdr:row>
      <xdr:rowOff>69895</xdr:rowOff>
    </xdr:to>
    <xdr:cxnSp macro="">
      <xdr:nvCxnSpPr>
        <xdr:cNvPr id="353" name="直線コネクタ 352"/>
        <xdr:cNvCxnSpPr/>
      </xdr:nvCxnSpPr>
      <xdr:spPr>
        <a:xfrm flipV="1">
          <a:off x="7861300" y="9971244"/>
          <a:ext cx="889000" cy="4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65236</xdr:rowOff>
    </xdr:from>
    <xdr:to>
      <xdr:col>41</xdr:col>
      <xdr:colOff>50800</xdr:colOff>
      <xdr:row>58</xdr:row>
      <xdr:rowOff>69895</xdr:rowOff>
    </xdr:to>
    <xdr:cxnSp macro="">
      <xdr:nvCxnSpPr>
        <xdr:cNvPr id="356" name="直線コネクタ 355"/>
        <xdr:cNvCxnSpPr/>
      </xdr:nvCxnSpPr>
      <xdr:spPr>
        <a:xfrm>
          <a:off x="6972300" y="10009336"/>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2132</xdr:rowOff>
    </xdr:from>
    <xdr:to>
      <xdr:col>55</xdr:col>
      <xdr:colOff>50800</xdr:colOff>
      <xdr:row>58</xdr:row>
      <xdr:rowOff>103732</xdr:rowOff>
    </xdr:to>
    <xdr:sp macro="" textlink="">
      <xdr:nvSpPr>
        <xdr:cNvPr id="366" name="楕円 365"/>
        <xdr:cNvSpPr/>
      </xdr:nvSpPr>
      <xdr:spPr>
        <a:xfrm>
          <a:off x="10426700" y="99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88509</xdr:rowOff>
    </xdr:from>
    <xdr:ext cx="534377" cy="259045"/>
    <xdr:sp macro="" textlink="">
      <xdr:nvSpPr>
        <xdr:cNvPr id="367" name="農林水産業費該当値テキスト"/>
        <xdr:cNvSpPr txBox="1"/>
      </xdr:nvSpPr>
      <xdr:spPr>
        <a:xfrm>
          <a:off x="10528300" y="98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8508</xdr:rowOff>
    </xdr:from>
    <xdr:to>
      <xdr:col>50</xdr:col>
      <xdr:colOff>165100</xdr:colOff>
      <xdr:row>58</xdr:row>
      <xdr:rowOff>110108</xdr:rowOff>
    </xdr:to>
    <xdr:sp macro="" textlink="">
      <xdr:nvSpPr>
        <xdr:cNvPr id="368" name="楕円 367"/>
        <xdr:cNvSpPr/>
      </xdr:nvSpPr>
      <xdr:spPr>
        <a:xfrm>
          <a:off x="9588500" y="99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101235</xdr:rowOff>
    </xdr:from>
    <xdr:ext cx="534377" cy="259045"/>
    <xdr:sp macro="" textlink="">
      <xdr:nvSpPr>
        <xdr:cNvPr id="369" name="テキスト ボックス 368"/>
        <xdr:cNvSpPr txBox="1"/>
      </xdr:nvSpPr>
      <xdr:spPr>
        <a:xfrm>
          <a:off x="9372111" y="100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147794</xdr:rowOff>
    </xdr:from>
    <xdr:to>
      <xdr:col>46</xdr:col>
      <xdr:colOff>38100</xdr:colOff>
      <xdr:row>58</xdr:row>
      <xdr:rowOff>77944</xdr:rowOff>
    </xdr:to>
    <xdr:sp macro="" textlink="">
      <xdr:nvSpPr>
        <xdr:cNvPr id="370" name="楕円 369"/>
        <xdr:cNvSpPr/>
      </xdr:nvSpPr>
      <xdr:spPr>
        <a:xfrm>
          <a:off x="8699500" y="99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69071</xdr:rowOff>
    </xdr:from>
    <xdr:ext cx="534377" cy="259045"/>
    <xdr:sp macro="" textlink="">
      <xdr:nvSpPr>
        <xdr:cNvPr id="371" name="テキスト ボックス 370"/>
        <xdr:cNvSpPr txBox="1"/>
      </xdr:nvSpPr>
      <xdr:spPr>
        <a:xfrm>
          <a:off x="8483111" y="100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19095</xdr:rowOff>
    </xdr:from>
    <xdr:to>
      <xdr:col>41</xdr:col>
      <xdr:colOff>101600</xdr:colOff>
      <xdr:row>58</xdr:row>
      <xdr:rowOff>120695</xdr:rowOff>
    </xdr:to>
    <xdr:sp macro="" textlink="">
      <xdr:nvSpPr>
        <xdr:cNvPr id="372" name="楕円 371"/>
        <xdr:cNvSpPr/>
      </xdr:nvSpPr>
      <xdr:spPr>
        <a:xfrm>
          <a:off x="7810500" y="99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111822</xdr:rowOff>
    </xdr:from>
    <xdr:ext cx="534377" cy="259045"/>
    <xdr:sp macro="" textlink="">
      <xdr:nvSpPr>
        <xdr:cNvPr id="373" name="テキスト ボックス 372"/>
        <xdr:cNvSpPr txBox="1"/>
      </xdr:nvSpPr>
      <xdr:spPr>
        <a:xfrm>
          <a:off x="7594111" y="100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14436</xdr:rowOff>
    </xdr:from>
    <xdr:to>
      <xdr:col>36</xdr:col>
      <xdr:colOff>165100</xdr:colOff>
      <xdr:row>58</xdr:row>
      <xdr:rowOff>116036</xdr:rowOff>
    </xdr:to>
    <xdr:sp macro="" textlink="">
      <xdr:nvSpPr>
        <xdr:cNvPr id="374" name="楕円 373"/>
        <xdr:cNvSpPr/>
      </xdr:nvSpPr>
      <xdr:spPr>
        <a:xfrm>
          <a:off x="6921500" y="99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107163</xdr:rowOff>
    </xdr:from>
    <xdr:ext cx="534377" cy="259045"/>
    <xdr:sp macro="" textlink="">
      <xdr:nvSpPr>
        <xdr:cNvPr id="375" name="テキスト ボックス 374"/>
        <xdr:cNvSpPr txBox="1"/>
      </xdr:nvSpPr>
      <xdr:spPr>
        <a:xfrm>
          <a:off x="6705111" y="100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80629</xdr:rowOff>
    </xdr:from>
    <xdr:to>
      <xdr:col>55</xdr:col>
      <xdr:colOff>0</xdr:colOff>
      <xdr:row>79</xdr:row>
      <xdr:rowOff>81711</xdr:rowOff>
    </xdr:to>
    <xdr:cxnSp macro="">
      <xdr:nvCxnSpPr>
        <xdr:cNvPr id="406" name="直線コネクタ 405"/>
        <xdr:cNvCxnSpPr/>
      </xdr:nvCxnSpPr>
      <xdr:spPr>
        <a:xfrm>
          <a:off x="9639300" y="13625179"/>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80629</xdr:rowOff>
    </xdr:from>
    <xdr:to>
      <xdr:col>50</xdr:col>
      <xdr:colOff>114300</xdr:colOff>
      <xdr:row>79</xdr:row>
      <xdr:rowOff>86474</xdr:rowOff>
    </xdr:to>
    <xdr:cxnSp macro="">
      <xdr:nvCxnSpPr>
        <xdr:cNvPr id="409" name="直線コネクタ 408"/>
        <xdr:cNvCxnSpPr/>
      </xdr:nvCxnSpPr>
      <xdr:spPr>
        <a:xfrm flipV="1">
          <a:off x="8750300" y="13625179"/>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86474</xdr:rowOff>
    </xdr:from>
    <xdr:to>
      <xdr:col>45</xdr:col>
      <xdr:colOff>177800</xdr:colOff>
      <xdr:row>79</xdr:row>
      <xdr:rowOff>86861</xdr:rowOff>
    </xdr:to>
    <xdr:cxnSp macro="">
      <xdr:nvCxnSpPr>
        <xdr:cNvPr id="412" name="直線コネクタ 411"/>
        <xdr:cNvCxnSpPr/>
      </xdr:nvCxnSpPr>
      <xdr:spPr>
        <a:xfrm flipV="1">
          <a:off x="7861300" y="13631024"/>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86861</xdr:rowOff>
    </xdr:from>
    <xdr:to>
      <xdr:col>41</xdr:col>
      <xdr:colOff>50800</xdr:colOff>
      <xdr:row>79</xdr:row>
      <xdr:rowOff>87303</xdr:rowOff>
    </xdr:to>
    <xdr:cxnSp macro="">
      <xdr:nvCxnSpPr>
        <xdr:cNvPr id="415" name="直線コネクタ 414"/>
        <xdr:cNvCxnSpPr/>
      </xdr:nvCxnSpPr>
      <xdr:spPr>
        <a:xfrm flipV="1">
          <a:off x="6972300" y="13631411"/>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30911</xdr:rowOff>
    </xdr:from>
    <xdr:to>
      <xdr:col>55</xdr:col>
      <xdr:colOff>50800</xdr:colOff>
      <xdr:row>79</xdr:row>
      <xdr:rowOff>132511</xdr:rowOff>
    </xdr:to>
    <xdr:sp macro="" textlink="">
      <xdr:nvSpPr>
        <xdr:cNvPr id="425" name="楕円 424"/>
        <xdr:cNvSpPr/>
      </xdr:nvSpPr>
      <xdr:spPr>
        <a:xfrm>
          <a:off x="10426700" y="135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117288</xdr:rowOff>
    </xdr:from>
    <xdr:ext cx="534377" cy="259045"/>
    <xdr:sp macro="" textlink="">
      <xdr:nvSpPr>
        <xdr:cNvPr id="426" name="商工費該当値テキスト"/>
        <xdr:cNvSpPr txBox="1"/>
      </xdr:nvSpPr>
      <xdr:spPr>
        <a:xfrm>
          <a:off x="10528300" y="134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29829</xdr:rowOff>
    </xdr:from>
    <xdr:to>
      <xdr:col>50</xdr:col>
      <xdr:colOff>165100</xdr:colOff>
      <xdr:row>79</xdr:row>
      <xdr:rowOff>131429</xdr:rowOff>
    </xdr:to>
    <xdr:sp macro="" textlink="">
      <xdr:nvSpPr>
        <xdr:cNvPr id="427" name="楕円 426"/>
        <xdr:cNvSpPr/>
      </xdr:nvSpPr>
      <xdr:spPr>
        <a:xfrm>
          <a:off x="9588500" y="135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122556</xdr:rowOff>
    </xdr:from>
    <xdr:ext cx="534377" cy="259045"/>
    <xdr:sp macro="" textlink="">
      <xdr:nvSpPr>
        <xdr:cNvPr id="428" name="テキスト ボックス 427"/>
        <xdr:cNvSpPr txBox="1"/>
      </xdr:nvSpPr>
      <xdr:spPr>
        <a:xfrm>
          <a:off x="9372111" y="136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35674</xdr:rowOff>
    </xdr:from>
    <xdr:to>
      <xdr:col>46</xdr:col>
      <xdr:colOff>38100</xdr:colOff>
      <xdr:row>79</xdr:row>
      <xdr:rowOff>137274</xdr:rowOff>
    </xdr:to>
    <xdr:sp macro="" textlink="">
      <xdr:nvSpPr>
        <xdr:cNvPr id="429" name="楕円 428"/>
        <xdr:cNvSpPr/>
      </xdr:nvSpPr>
      <xdr:spPr>
        <a:xfrm>
          <a:off x="8699500" y="135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128401</xdr:rowOff>
    </xdr:from>
    <xdr:ext cx="534377" cy="259045"/>
    <xdr:sp macro="" textlink="">
      <xdr:nvSpPr>
        <xdr:cNvPr id="430" name="テキスト ボックス 429"/>
        <xdr:cNvSpPr txBox="1"/>
      </xdr:nvSpPr>
      <xdr:spPr>
        <a:xfrm>
          <a:off x="8483111" y="1367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36061</xdr:rowOff>
    </xdr:from>
    <xdr:to>
      <xdr:col>41</xdr:col>
      <xdr:colOff>101600</xdr:colOff>
      <xdr:row>79</xdr:row>
      <xdr:rowOff>137661</xdr:rowOff>
    </xdr:to>
    <xdr:sp macro="" textlink="">
      <xdr:nvSpPr>
        <xdr:cNvPr id="431" name="楕円 430"/>
        <xdr:cNvSpPr/>
      </xdr:nvSpPr>
      <xdr:spPr>
        <a:xfrm>
          <a:off x="7810500" y="135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128788</xdr:rowOff>
    </xdr:from>
    <xdr:ext cx="534377" cy="259045"/>
    <xdr:sp macro="" textlink="">
      <xdr:nvSpPr>
        <xdr:cNvPr id="432" name="テキスト ボックス 431"/>
        <xdr:cNvSpPr txBox="1"/>
      </xdr:nvSpPr>
      <xdr:spPr>
        <a:xfrm>
          <a:off x="7594111" y="136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36503</xdr:rowOff>
    </xdr:from>
    <xdr:to>
      <xdr:col>36</xdr:col>
      <xdr:colOff>165100</xdr:colOff>
      <xdr:row>79</xdr:row>
      <xdr:rowOff>138103</xdr:rowOff>
    </xdr:to>
    <xdr:sp macro="" textlink="">
      <xdr:nvSpPr>
        <xdr:cNvPr id="433" name="楕円 432"/>
        <xdr:cNvSpPr/>
      </xdr:nvSpPr>
      <xdr:spPr>
        <a:xfrm>
          <a:off x="6921500" y="135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129230</xdr:rowOff>
    </xdr:from>
    <xdr:ext cx="534377" cy="259045"/>
    <xdr:sp macro="" textlink="">
      <xdr:nvSpPr>
        <xdr:cNvPr id="434" name="テキスト ボックス 433"/>
        <xdr:cNvSpPr txBox="1"/>
      </xdr:nvSpPr>
      <xdr:spPr>
        <a:xfrm>
          <a:off x="6705111" y="136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5750</xdr:rowOff>
    </xdr:from>
    <xdr:to>
      <xdr:col>55</xdr:col>
      <xdr:colOff>0</xdr:colOff>
      <xdr:row>99</xdr:row>
      <xdr:rowOff>11612</xdr:rowOff>
    </xdr:to>
    <xdr:cxnSp macro="">
      <xdr:nvCxnSpPr>
        <xdr:cNvPr id="463" name="直線コネクタ 462"/>
        <xdr:cNvCxnSpPr/>
      </xdr:nvCxnSpPr>
      <xdr:spPr>
        <a:xfrm>
          <a:off x="9639300" y="16979300"/>
          <a:ext cx="8382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5750</xdr:rowOff>
    </xdr:from>
    <xdr:to>
      <xdr:col>50</xdr:col>
      <xdr:colOff>114300</xdr:colOff>
      <xdr:row>99</xdr:row>
      <xdr:rowOff>15559</xdr:rowOff>
    </xdr:to>
    <xdr:cxnSp macro="">
      <xdr:nvCxnSpPr>
        <xdr:cNvPr id="466" name="直線コネクタ 465"/>
        <xdr:cNvCxnSpPr/>
      </xdr:nvCxnSpPr>
      <xdr:spPr>
        <a:xfrm flipV="1">
          <a:off x="8750300" y="16979300"/>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10485</xdr:rowOff>
    </xdr:from>
    <xdr:to>
      <xdr:col>45</xdr:col>
      <xdr:colOff>177800</xdr:colOff>
      <xdr:row>99</xdr:row>
      <xdr:rowOff>15559</xdr:rowOff>
    </xdr:to>
    <xdr:cxnSp macro="">
      <xdr:nvCxnSpPr>
        <xdr:cNvPr id="469" name="直線コネクタ 468"/>
        <xdr:cNvCxnSpPr/>
      </xdr:nvCxnSpPr>
      <xdr:spPr>
        <a:xfrm>
          <a:off x="7861300" y="16984035"/>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10485</xdr:rowOff>
    </xdr:from>
    <xdr:to>
      <xdr:col>41</xdr:col>
      <xdr:colOff>50800</xdr:colOff>
      <xdr:row>99</xdr:row>
      <xdr:rowOff>14639</xdr:rowOff>
    </xdr:to>
    <xdr:cxnSp macro="">
      <xdr:nvCxnSpPr>
        <xdr:cNvPr id="472" name="直線コネクタ 471"/>
        <xdr:cNvCxnSpPr/>
      </xdr:nvCxnSpPr>
      <xdr:spPr>
        <a:xfrm flipV="1">
          <a:off x="6972300" y="16984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132262</xdr:rowOff>
    </xdr:from>
    <xdr:to>
      <xdr:col>55</xdr:col>
      <xdr:colOff>50800</xdr:colOff>
      <xdr:row>99</xdr:row>
      <xdr:rowOff>62412</xdr:rowOff>
    </xdr:to>
    <xdr:sp macro="" textlink="">
      <xdr:nvSpPr>
        <xdr:cNvPr id="482" name="楕円 481"/>
        <xdr:cNvSpPr/>
      </xdr:nvSpPr>
      <xdr:spPr>
        <a:xfrm>
          <a:off x="10426700" y="169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47189</xdr:rowOff>
    </xdr:from>
    <xdr:ext cx="534377" cy="259045"/>
    <xdr:sp macro="" textlink="">
      <xdr:nvSpPr>
        <xdr:cNvPr id="483" name="土木費該当値テキスト"/>
        <xdr:cNvSpPr txBox="1"/>
      </xdr:nvSpPr>
      <xdr:spPr>
        <a:xfrm>
          <a:off x="10528300" y="168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126400</xdr:rowOff>
    </xdr:from>
    <xdr:to>
      <xdr:col>50</xdr:col>
      <xdr:colOff>165100</xdr:colOff>
      <xdr:row>99</xdr:row>
      <xdr:rowOff>56550</xdr:rowOff>
    </xdr:to>
    <xdr:sp macro="" textlink="">
      <xdr:nvSpPr>
        <xdr:cNvPr id="484" name="楕円 483"/>
        <xdr:cNvSpPr/>
      </xdr:nvSpPr>
      <xdr:spPr>
        <a:xfrm>
          <a:off x="9588500" y="169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47677</xdr:rowOff>
    </xdr:from>
    <xdr:ext cx="534377" cy="259045"/>
    <xdr:sp macro="" textlink="">
      <xdr:nvSpPr>
        <xdr:cNvPr id="485" name="テキスト ボックス 484"/>
        <xdr:cNvSpPr txBox="1"/>
      </xdr:nvSpPr>
      <xdr:spPr>
        <a:xfrm>
          <a:off x="9372111" y="170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136209</xdr:rowOff>
    </xdr:from>
    <xdr:to>
      <xdr:col>46</xdr:col>
      <xdr:colOff>38100</xdr:colOff>
      <xdr:row>99</xdr:row>
      <xdr:rowOff>66359</xdr:rowOff>
    </xdr:to>
    <xdr:sp macro="" textlink="">
      <xdr:nvSpPr>
        <xdr:cNvPr id="486" name="楕円 485"/>
        <xdr:cNvSpPr/>
      </xdr:nvSpPr>
      <xdr:spPr>
        <a:xfrm>
          <a:off x="8699500" y="169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57486</xdr:rowOff>
    </xdr:from>
    <xdr:ext cx="534377" cy="259045"/>
    <xdr:sp macro="" textlink="">
      <xdr:nvSpPr>
        <xdr:cNvPr id="487" name="テキスト ボックス 486"/>
        <xdr:cNvSpPr txBox="1"/>
      </xdr:nvSpPr>
      <xdr:spPr>
        <a:xfrm>
          <a:off x="8483111" y="170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131135</xdr:rowOff>
    </xdr:from>
    <xdr:to>
      <xdr:col>41</xdr:col>
      <xdr:colOff>101600</xdr:colOff>
      <xdr:row>99</xdr:row>
      <xdr:rowOff>61285</xdr:rowOff>
    </xdr:to>
    <xdr:sp macro="" textlink="">
      <xdr:nvSpPr>
        <xdr:cNvPr id="488" name="楕円 487"/>
        <xdr:cNvSpPr/>
      </xdr:nvSpPr>
      <xdr:spPr>
        <a:xfrm>
          <a:off x="7810500" y="16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52412</xdr:rowOff>
    </xdr:from>
    <xdr:ext cx="534377" cy="259045"/>
    <xdr:sp macro="" textlink="">
      <xdr:nvSpPr>
        <xdr:cNvPr id="489" name="テキスト ボックス 488"/>
        <xdr:cNvSpPr txBox="1"/>
      </xdr:nvSpPr>
      <xdr:spPr>
        <a:xfrm>
          <a:off x="7594111" y="17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135289</xdr:rowOff>
    </xdr:from>
    <xdr:to>
      <xdr:col>36</xdr:col>
      <xdr:colOff>165100</xdr:colOff>
      <xdr:row>99</xdr:row>
      <xdr:rowOff>65439</xdr:rowOff>
    </xdr:to>
    <xdr:sp macro="" textlink="">
      <xdr:nvSpPr>
        <xdr:cNvPr id="490" name="楕円 489"/>
        <xdr:cNvSpPr/>
      </xdr:nvSpPr>
      <xdr:spPr>
        <a:xfrm>
          <a:off x="6921500" y="169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56566</xdr:rowOff>
    </xdr:from>
    <xdr:ext cx="534377" cy="259045"/>
    <xdr:sp macro="" textlink="">
      <xdr:nvSpPr>
        <xdr:cNvPr id="491" name="テキスト ボックス 490"/>
        <xdr:cNvSpPr txBox="1"/>
      </xdr:nvSpPr>
      <xdr:spPr>
        <a:xfrm>
          <a:off x="6705111" y="170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131520</xdr:rowOff>
    </xdr:from>
    <xdr:to>
      <xdr:col>85</xdr:col>
      <xdr:colOff>127000</xdr:colOff>
      <xdr:row>38</xdr:row>
      <xdr:rowOff>156567</xdr:rowOff>
    </xdr:to>
    <xdr:cxnSp macro="">
      <xdr:nvCxnSpPr>
        <xdr:cNvPr id="520" name="直線コネクタ 519"/>
        <xdr:cNvCxnSpPr/>
      </xdr:nvCxnSpPr>
      <xdr:spPr>
        <a:xfrm flipV="1">
          <a:off x="15481300" y="6646620"/>
          <a:ext cx="8382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156131</xdr:rowOff>
    </xdr:from>
    <xdr:to>
      <xdr:col>81</xdr:col>
      <xdr:colOff>50800</xdr:colOff>
      <xdr:row>38</xdr:row>
      <xdr:rowOff>156567</xdr:rowOff>
    </xdr:to>
    <xdr:cxnSp macro="">
      <xdr:nvCxnSpPr>
        <xdr:cNvPr id="523" name="直線コネクタ 522"/>
        <xdr:cNvCxnSpPr/>
      </xdr:nvCxnSpPr>
      <xdr:spPr>
        <a:xfrm>
          <a:off x="14592300" y="6671231"/>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156131</xdr:rowOff>
    </xdr:from>
    <xdr:to>
      <xdr:col>76</xdr:col>
      <xdr:colOff>114300</xdr:colOff>
      <xdr:row>38</xdr:row>
      <xdr:rowOff>162676</xdr:rowOff>
    </xdr:to>
    <xdr:cxnSp macro="">
      <xdr:nvCxnSpPr>
        <xdr:cNvPr id="526" name="直線コネクタ 525"/>
        <xdr:cNvCxnSpPr/>
      </xdr:nvCxnSpPr>
      <xdr:spPr>
        <a:xfrm flipV="1">
          <a:off x="13703300" y="6671231"/>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130042</xdr:rowOff>
    </xdr:from>
    <xdr:to>
      <xdr:col>71</xdr:col>
      <xdr:colOff>177800</xdr:colOff>
      <xdr:row>38</xdr:row>
      <xdr:rowOff>162676</xdr:rowOff>
    </xdr:to>
    <xdr:cxnSp macro="">
      <xdr:nvCxnSpPr>
        <xdr:cNvPr id="529" name="直線コネクタ 528"/>
        <xdr:cNvCxnSpPr/>
      </xdr:nvCxnSpPr>
      <xdr:spPr>
        <a:xfrm>
          <a:off x="12814300" y="6645142"/>
          <a:ext cx="889000" cy="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80720</xdr:rowOff>
    </xdr:from>
    <xdr:to>
      <xdr:col>85</xdr:col>
      <xdr:colOff>177800</xdr:colOff>
      <xdr:row>39</xdr:row>
      <xdr:rowOff>10870</xdr:rowOff>
    </xdr:to>
    <xdr:sp macro="" textlink="">
      <xdr:nvSpPr>
        <xdr:cNvPr id="539" name="楕円 538"/>
        <xdr:cNvSpPr/>
      </xdr:nvSpPr>
      <xdr:spPr>
        <a:xfrm>
          <a:off x="16268700" y="65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105767</xdr:rowOff>
    </xdr:from>
    <xdr:to>
      <xdr:col>81</xdr:col>
      <xdr:colOff>101600</xdr:colOff>
      <xdr:row>39</xdr:row>
      <xdr:rowOff>35917</xdr:rowOff>
    </xdr:to>
    <xdr:sp macro="" textlink="">
      <xdr:nvSpPr>
        <xdr:cNvPr id="541" name="楕円 540"/>
        <xdr:cNvSpPr/>
      </xdr:nvSpPr>
      <xdr:spPr>
        <a:xfrm>
          <a:off x="15430500" y="66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27044</xdr:rowOff>
    </xdr:from>
    <xdr:ext cx="534377" cy="259045"/>
    <xdr:sp macro="" textlink="">
      <xdr:nvSpPr>
        <xdr:cNvPr id="542" name="テキスト ボックス 541"/>
        <xdr:cNvSpPr txBox="1"/>
      </xdr:nvSpPr>
      <xdr:spPr>
        <a:xfrm>
          <a:off x="15214111" y="67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105331</xdr:rowOff>
    </xdr:from>
    <xdr:to>
      <xdr:col>76</xdr:col>
      <xdr:colOff>165100</xdr:colOff>
      <xdr:row>39</xdr:row>
      <xdr:rowOff>35481</xdr:rowOff>
    </xdr:to>
    <xdr:sp macro="" textlink="">
      <xdr:nvSpPr>
        <xdr:cNvPr id="543" name="楕円 542"/>
        <xdr:cNvSpPr/>
      </xdr:nvSpPr>
      <xdr:spPr>
        <a:xfrm>
          <a:off x="14541500" y="66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26608</xdr:rowOff>
    </xdr:from>
    <xdr:ext cx="534377" cy="259045"/>
    <xdr:sp macro="" textlink="">
      <xdr:nvSpPr>
        <xdr:cNvPr id="544" name="テキスト ボックス 543"/>
        <xdr:cNvSpPr txBox="1"/>
      </xdr:nvSpPr>
      <xdr:spPr>
        <a:xfrm>
          <a:off x="14325111" y="67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111876</xdr:rowOff>
    </xdr:from>
    <xdr:to>
      <xdr:col>72</xdr:col>
      <xdr:colOff>38100</xdr:colOff>
      <xdr:row>39</xdr:row>
      <xdr:rowOff>42026</xdr:rowOff>
    </xdr:to>
    <xdr:sp macro="" textlink="">
      <xdr:nvSpPr>
        <xdr:cNvPr id="545" name="楕円 544"/>
        <xdr:cNvSpPr/>
      </xdr:nvSpPr>
      <xdr:spPr>
        <a:xfrm>
          <a:off x="13652500" y="66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33153</xdr:rowOff>
    </xdr:from>
    <xdr:ext cx="534377" cy="259045"/>
    <xdr:sp macro="" textlink="">
      <xdr:nvSpPr>
        <xdr:cNvPr id="546" name="テキスト ボックス 545"/>
        <xdr:cNvSpPr txBox="1"/>
      </xdr:nvSpPr>
      <xdr:spPr>
        <a:xfrm>
          <a:off x="13436111" y="67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79242</xdr:rowOff>
    </xdr:from>
    <xdr:to>
      <xdr:col>67</xdr:col>
      <xdr:colOff>101600</xdr:colOff>
      <xdr:row>39</xdr:row>
      <xdr:rowOff>9392</xdr:rowOff>
    </xdr:to>
    <xdr:sp macro="" textlink="">
      <xdr:nvSpPr>
        <xdr:cNvPr id="547" name="楕円 546"/>
        <xdr:cNvSpPr/>
      </xdr:nvSpPr>
      <xdr:spPr>
        <a:xfrm>
          <a:off x="12763500" y="65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519</xdr:rowOff>
    </xdr:from>
    <xdr:ext cx="534377" cy="259045"/>
    <xdr:sp macro="" textlink="">
      <xdr:nvSpPr>
        <xdr:cNvPr id="548" name="テキスト ボックス 547"/>
        <xdr:cNvSpPr txBox="1"/>
      </xdr:nvSpPr>
      <xdr:spPr>
        <a:xfrm>
          <a:off x="12547111" y="66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150828</xdr:rowOff>
    </xdr:from>
    <xdr:to>
      <xdr:col>85</xdr:col>
      <xdr:colOff>127000</xdr:colOff>
      <xdr:row>58</xdr:row>
      <xdr:rowOff>6726</xdr:rowOff>
    </xdr:to>
    <xdr:cxnSp macro="">
      <xdr:nvCxnSpPr>
        <xdr:cNvPr id="575" name="直線コネクタ 574"/>
        <xdr:cNvCxnSpPr/>
      </xdr:nvCxnSpPr>
      <xdr:spPr>
        <a:xfrm flipV="1">
          <a:off x="15481300" y="9923478"/>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6726</xdr:rowOff>
    </xdr:from>
    <xdr:to>
      <xdr:col>81</xdr:col>
      <xdr:colOff>50800</xdr:colOff>
      <xdr:row>58</xdr:row>
      <xdr:rowOff>18199</xdr:rowOff>
    </xdr:to>
    <xdr:cxnSp macro="">
      <xdr:nvCxnSpPr>
        <xdr:cNvPr id="578" name="直線コネクタ 577"/>
        <xdr:cNvCxnSpPr/>
      </xdr:nvCxnSpPr>
      <xdr:spPr>
        <a:xfrm flipV="1">
          <a:off x="14592300" y="9950826"/>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18199</xdr:rowOff>
    </xdr:from>
    <xdr:to>
      <xdr:col>76</xdr:col>
      <xdr:colOff>114300</xdr:colOff>
      <xdr:row>58</xdr:row>
      <xdr:rowOff>26792</xdr:rowOff>
    </xdr:to>
    <xdr:cxnSp macro="">
      <xdr:nvCxnSpPr>
        <xdr:cNvPr id="581" name="直線コネクタ 580"/>
        <xdr:cNvCxnSpPr/>
      </xdr:nvCxnSpPr>
      <xdr:spPr>
        <a:xfrm flipV="1">
          <a:off x="13703300" y="9962299"/>
          <a:ext cx="889000" cy="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11840</xdr:rowOff>
    </xdr:from>
    <xdr:to>
      <xdr:col>71</xdr:col>
      <xdr:colOff>177800</xdr:colOff>
      <xdr:row>58</xdr:row>
      <xdr:rowOff>26792</xdr:rowOff>
    </xdr:to>
    <xdr:cxnSp macro="">
      <xdr:nvCxnSpPr>
        <xdr:cNvPr id="584" name="直線コネクタ 583"/>
        <xdr:cNvCxnSpPr/>
      </xdr:nvCxnSpPr>
      <xdr:spPr>
        <a:xfrm>
          <a:off x="12814300" y="9955940"/>
          <a:ext cx="889000" cy="1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100028</xdr:rowOff>
    </xdr:from>
    <xdr:to>
      <xdr:col>85</xdr:col>
      <xdr:colOff>177800</xdr:colOff>
      <xdr:row>58</xdr:row>
      <xdr:rowOff>30178</xdr:rowOff>
    </xdr:to>
    <xdr:sp macro="" textlink="">
      <xdr:nvSpPr>
        <xdr:cNvPr id="594" name="楕円 593"/>
        <xdr:cNvSpPr/>
      </xdr:nvSpPr>
      <xdr:spPr>
        <a:xfrm>
          <a:off x="16268700" y="98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14955</xdr:rowOff>
    </xdr:from>
    <xdr:ext cx="534377" cy="259045"/>
    <xdr:sp macro="" textlink="">
      <xdr:nvSpPr>
        <xdr:cNvPr id="595" name="教育費該当値テキスト"/>
        <xdr:cNvSpPr txBox="1"/>
      </xdr:nvSpPr>
      <xdr:spPr>
        <a:xfrm>
          <a:off x="16370300" y="978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127376</xdr:rowOff>
    </xdr:from>
    <xdr:to>
      <xdr:col>81</xdr:col>
      <xdr:colOff>101600</xdr:colOff>
      <xdr:row>58</xdr:row>
      <xdr:rowOff>57526</xdr:rowOff>
    </xdr:to>
    <xdr:sp macro="" textlink="">
      <xdr:nvSpPr>
        <xdr:cNvPr id="596" name="楕円 595"/>
        <xdr:cNvSpPr/>
      </xdr:nvSpPr>
      <xdr:spPr>
        <a:xfrm>
          <a:off x="15430500" y="99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48653</xdr:rowOff>
    </xdr:from>
    <xdr:ext cx="534377" cy="259045"/>
    <xdr:sp macro="" textlink="">
      <xdr:nvSpPr>
        <xdr:cNvPr id="597" name="テキスト ボックス 596"/>
        <xdr:cNvSpPr txBox="1"/>
      </xdr:nvSpPr>
      <xdr:spPr>
        <a:xfrm>
          <a:off x="15214111" y="99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138849</xdr:rowOff>
    </xdr:from>
    <xdr:to>
      <xdr:col>76</xdr:col>
      <xdr:colOff>165100</xdr:colOff>
      <xdr:row>58</xdr:row>
      <xdr:rowOff>68999</xdr:rowOff>
    </xdr:to>
    <xdr:sp macro="" textlink="">
      <xdr:nvSpPr>
        <xdr:cNvPr id="598" name="楕円 597"/>
        <xdr:cNvSpPr/>
      </xdr:nvSpPr>
      <xdr:spPr>
        <a:xfrm>
          <a:off x="14541500" y="99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60126</xdr:rowOff>
    </xdr:from>
    <xdr:ext cx="534377" cy="259045"/>
    <xdr:sp macro="" textlink="">
      <xdr:nvSpPr>
        <xdr:cNvPr id="599" name="テキスト ボックス 598"/>
        <xdr:cNvSpPr txBox="1"/>
      </xdr:nvSpPr>
      <xdr:spPr>
        <a:xfrm>
          <a:off x="14325111" y="100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147442</xdr:rowOff>
    </xdr:from>
    <xdr:to>
      <xdr:col>72</xdr:col>
      <xdr:colOff>38100</xdr:colOff>
      <xdr:row>58</xdr:row>
      <xdr:rowOff>77592</xdr:rowOff>
    </xdr:to>
    <xdr:sp macro="" textlink="">
      <xdr:nvSpPr>
        <xdr:cNvPr id="600" name="楕円 599"/>
        <xdr:cNvSpPr/>
      </xdr:nvSpPr>
      <xdr:spPr>
        <a:xfrm>
          <a:off x="13652500" y="99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68719</xdr:rowOff>
    </xdr:from>
    <xdr:ext cx="534377" cy="259045"/>
    <xdr:sp macro="" textlink="">
      <xdr:nvSpPr>
        <xdr:cNvPr id="601" name="テキスト ボックス 600"/>
        <xdr:cNvSpPr txBox="1"/>
      </xdr:nvSpPr>
      <xdr:spPr>
        <a:xfrm>
          <a:off x="13436111" y="100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132490</xdr:rowOff>
    </xdr:from>
    <xdr:to>
      <xdr:col>67</xdr:col>
      <xdr:colOff>101600</xdr:colOff>
      <xdr:row>58</xdr:row>
      <xdr:rowOff>62640</xdr:rowOff>
    </xdr:to>
    <xdr:sp macro="" textlink="">
      <xdr:nvSpPr>
        <xdr:cNvPr id="602" name="楕円 601"/>
        <xdr:cNvSpPr/>
      </xdr:nvSpPr>
      <xdr:spPr>
        <a:xfrm>
          <a:off x="12763500" y="99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53767</xdr:rowOff>
    </xdr:from>
    <xdr:ext cx="534377" cy="259045"/>
    <xdr:sp macro="" textlink="">
      <xdr:nvSpPr>
        <xdr:cNvPr id="603" name="テキスト ボックス 602"/>
        <xdr:cNvSpPr txBox="1"/>
      </xdr:nvSpPr>
      <xdr:spPr>
        <a:xfrm>
          <a:off x="12547111" y="99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168675</xdr:rowOff>
    </xdr:from>
    <xdr:to>
      <xdr:col>85</xdr:col>
      <xdr:colOff>127000</xdr:colOff>
      <xdr:row>78</xdr:row>
      <xdr:rowOff>9564</xdr:rowOff>
    </xdr:to>
    <xdr:cxnSp macro="">
      <xdr:nvCxnSpPr>
        <xdr:cNvPr id="628" name="直線コネクタ 627"/>
        <xdr:cNvCxnSpPr/>
      </xdr:nvCxnSpPr>
      <xdr:spPr>
        <a:xfrm flipV="1">
          <a:off x="15481300" y="13370325"/>
          <a:ext cx="8382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164148</xdr:rowOff>
    </xdr:from>
    <xdr:to>
      <xdr:col>81</xdr:col>
      <xdr:colOff>50800</xdr:colOff>
      <xdr:row>78</xdr:row>
      <xdr:rowOff>9564</xdr:rowOff>
    </xdr:to>
    <xdr:cxnSp macro="">
      <xdr:nvCxnSpPr>
        <xdr:cNvPr id="631" name="直線コネクタ 630"/>
        <xdr:cNvCxnSpPr/>
      </xdr:nvCxnSpPr>
      <xdr:spPr>
        <a:xfrm>
          <a:off x="14592300" y="13365798"/>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164148</xdr:rowOff>
    </xdr:from>
    <xdr:to>
      <xdr:col>76</xdr:col>
      <xdr:colOff>114300</xdr:colOff>
      <xdr:row>77</xdr:row>
      <xdr:rowOff>170143</xdr:rowOff>
    </xdr:to>
    <xdr:cxnSp macro="">
      <xdr:nvCxnSpPr>
        <xdr:cNvPr id="634" name="直線コネクタ 633"/>
        <xdr:cNvCxnSpPr/>
      </xdr:nvCxnSpPr>
      <xdr:spPr>
        <a:xfrm flipV="1">
          <a:off x="13703300" y="13365798"/>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170143</xdr:rowOff>
    </xdr:from>
    <xdr:to>
      <xdr:col>71</xdr:col>
      <xdr:colOff>177800</xdr:colOff>
      <xdr:row>78</xdr:row>
      <xdr:rowOff>11049</xdr:rowOff>
    </xdr:to>
    <xdr:cxnSp macro="">
      <xdr:nvCxnSpPr>
        <xdr:cNvPr id="637" name="直線コネクタ 636"/>
        <xdr:cNvCxnSpPr/>
      </xdr:nvCxnSpPr>
      <xdr:spPr>
        <a:xfrm flipV="1">
          <a:off x="12814300" y="13371793"/>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117875</xdr:rowOff>
    </xdr:from>
    <xdr:to>
      <xdr:col>85</xdr:col>
      <xdr:colOff>177800</xdr:colOff>
      <xdr:row>78</xdr:row>
      <xdr:rowOff>48025</xdr:rowOff>
    </xdr:to>
    <xdr:sp macro="" textlink="">
      <xdr:nvSpPr>
        <xdr:cNvPr id="647" name="楕円 646"/>
        <xdr:cNvSpPr/>
      </xdr:nvSpPr>
      <xdr:spPr>
        <a:xfrm>
          <a:off x="16268700" y="133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32802</xdr:rowOff>
    </xdr:from>
    <xdr:ext cx="469744" cy="259045"/>
    <xdr:sp macro="" textlink="">
      <xdr:nvSpPr>
        <xdr:cNvPr id="648" name="災害復旧費該当値テキスト"/>
        <xdr:cNvSpPr txBox="1"/>
      </xdr:nvSpPr>
      <xdr:spPr>
        <a:xfrm>
          <a:off x="16370300" y="132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130214</xdr:rowOff>
    </xdr:from>
    <xdr:to>
      <xdr:col>81</xdr:col>
      <xdr:colOff>101600</xdr:colOff>
      <xdr:row>78</xdr:row>
      <xdr:rowOff>60364</xdr:rowOff>
    </xdr:to>
    <xdr:sp macro="" textlink="">
      <xdr:nvSpPr>
        <xdr:cNvPr id="649" name="楕円 648"/>
        <xdr:cNvSpPr/>
      </xdr:nvSpPr>
      <xdr:spPr>
        <a:xfrm>
          <a:off x="15430500" y="133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51491</xdr:rowOff>
    </xdr:from>
    <xdr:ext cx="469744" cy="259045"/>
    <xdr:sp macro="" textlink="">
      <xdr:nvSpPr>
        <xdr:cNvPr id="650" name="テキスト ボックス 649"/>
        <xdr:cNvSpPr txBox="1"/>
      </xdr:nvSpPr>
      <xdr:spPr>
        <a:xfrm>
          <a:off x="15246428" y="134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113348</xdr:rowOff>
    </xdr:from>
    <xdr:to>
      <xdr:col>76</xdr:col>
      <xdr:colOff>165100</xdr:colOff>
      <xdr:row>78</xdr:row>
      <xdr:rowOff>43498</xdr:rowOff>
    </xdr:to>
    <xdr:sp macro="" textlink="">
      <xdr:nvSpPr>
        <xdr:cNvPr id="651" name="楕円 650"/>
        <xdr:cNvSpPr/>
      </xdr:nvSpPr>
      <xdr:spPr>
        <a:xfrm>
          <a:off x="145415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34625</xdr:rowOff>
    </xdr:from>
    <xdr:ext cx="469744" cy="259045"/>
    <xdr:sp macro="" textlink="">
      <xdr:nvSpPr>
        <xdr:cNvPr id="652" name="テキスト ボックス 651"/>
        <xdr:cNvSpPr txBox="1"/>
      </xdr:nvSpPr>
      <xdr:spPr>
        <a:xfrm>
          <a:off x="14357428" y="134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119343</xdr:rowOff>
    </xdr:from>
    <xdr:to>
      <xdr:col>72</xdr:col>
      <xdr:colOff>38100</xdr:colOff>
      <xdr:row>78</xdr:row>
      <xdr:rowOff>49493</xdr:rowOff>
    </xdr:to>
    <xdr:sp macro="" textlink="">
      <xdr:nvSpPr>
        <xdr:cNvPr id="653" name="楕円 652"/>
        <xdr:cNvSpPr/>
      </xdr:nvSpPr>
      <xdr:spPr>
        <a:xfrm>
          <a:off x="13652500" y="13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40620</xdr:rowOff>
    </xdr:from>
    <xdr:ext cx="469744" cy="259045"/>
    <xdr:sp macro="" textlink="">
      <xdr:nvSpPr>
        <xdr:cNvPr id="654" name="テキスト ボックス 653"/>
        <xdr:cNvSpPr txBox="1"/>
      </xdr:nvSpPr>
      <xdr:spPr>
        <a:xfrm>
          <a:off x="13468428" y="13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131699</xdr:rowOff>
    </xdr:from>
    <xdr:to>
      <xdr:col>67</xdr:col>
      <xdr:colOff>101600</xdr:colOff>
      <xdr:row>78</xdr:row>
      <xdr:rowOff>61849</xdr:rowOff>
    </xdr:to>
    <xdr:sp macro="" textlink="">
      <xdr:nvSpPr>
        <xdr:cNvPr id="655" name="楕円 654"/>
        <xdr:cNvSpPr/>
      </xdr:nvSpPr>
      <xdr:spPr>
        <a:xfrm>
          <a:off x="12763500" y="133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52976</xdr:rowOff>
    </xdr:from>
    <xdr:ext cx="469744" cy="259045"/>
    <xdr:sp macro="" textlink="">
      <xdr:nvSpPr>
        <xdr:cNvPr id="656" name="テキスト ボックス 655"/>
        <xdr:cNvSpPr txBox="1"/>
      </xdr:nvSpPr>
      <xdr:spPr>
        <a:xfrm>
          <a:off x="12579428" y="134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167246</xdr:rowOff>
    </xdr:from>
    <xdr:to>
      <xdr:col>85</xdr:col>
      <xdr:colOff>127000</xdr:colOff>
      <xdr:row>97</xdr:row>
      <xdr:rowOff>169709</xdr:rowOff>
    </xdr:to>
    <xdr:cxnSp macro="">
      <xdr:nvCxnSpPr>
        <xdr:cNvPr id="685" name="直線コネクタ 684"/>
        <xdr:cNvCxnSpPr/>
      </xdr:nvCxnSpPr>
      <xdr:spPr>
        <a:xfrm flipV="1">
          <a:off x="15481300" y="16797896"/>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169709</xdr:rowOff>
    </xdr:from>
    <xdr:to>
      <xdr:col>81</xdr:col>
      <xdr:colOff>50800</xdr:colOff>
      <xdr:row>98</xdr:row>
      <xdr:rowOff>10985</xdr:rowOff>
    </xdr:to>
    <xdr:cxnSp macro="">
      <xdr:nvCxnSpPr>
        <xdr:cNvPr id="688" name="直線コネクタ 687"/>
        <xdr:cNvCxnSpPr/>
      </xdr:nvCxnSpPr>
      <xdr:spPr>
        <a:xfrm flipV="1">
          <a:off x="14592300" y="16800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10985</xdr:rowOff>
    </xdr:from>
    <xdr:to>
      <xdr:col>76</xdr:col>
      <xdr:colOff>114300</xdr:colOff>
      <xdr:row>98</xdr:row>
      <xdr:rowOff>42610</xdr:rowOff>
    </xdr:to>
    <xdr:cxnSp macro="">
      <xdr:nvCxnSpPr>
        <xdr:cNvPr id="691" name="直線コネクタ 690"/>
        <xdr:cNvCxnSpPr/>
      </xdr:nvCxnSpPr>
      <xdr:spPr>
        <a:xfrm flipV="1">
          <a:off x="13703300" y="16813085"/>
          <a:ext cx="889000" cy="3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42610</xdr:rowOff>
    </xdr:from>
    <xdr:to>
      <xdr:col>71</xdr:col>
      <xdr:colOff>177800</xdr:colOff>
      <xdr:row>98</xdr:row>
      <xdr:rowOff>48129</xdr:rowOff>
    </xdr:to>
    <xdr:cxnSp macro="">
      <xdr:nvCxnSpPr>
        <xdr:cNvPr id="694" name="直線コネクタ 693"/>
        <xdr:cNvCxnSpPr/>
      </xdr:nvCxnSpPr>
      <xdr:spPr>
        <a:xfrm flipV="1">
          <a:off x="12814300" y="1684471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116446</xdr:rowOff>
    </xdr:from>
    <xdr:to>
      <xdr:col>85</xdr:col>
      <xdr:colOff>177800</xdr:colOff>
      <xdr:row>98</xdr:row>
      <xdr:rowOff>46596</xdr:rowOff>
    </xdr:to>
    <xdr:sp macro="" textlink="">
      <xdr:nvSpPr>
        <xdr:cNvPr id="704" name="楕円 703"/>
        <xdr:cNvSpPr/>
      </xdr:nvSpPr>
      <xdr:spPr>
        <a:xfrm>
          <a:off x="162687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94873</xdr:rowOff>
    </xdr:from>
    <xdr:ext cx="599010" cy="259045"/>
    <xdr:sp macro="" textlink="">
      <xdr:nvSpPr>
        <xdr:cNvPr id="705" name="公債費該当値テキスト"/>
        <xdr:cNvSpPr txBox="1"/>
      </xdr:nvSpPr>
      <xdr:spPr>
        <a:xfrm>
          <a:off x="16370300" y="1672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118909</xdr:rowOff>
    </xdr:from>
    <xdr:to>
      <xdr:col>81</xdr:col>
      <xdr:colOff>101600</xdr:colOff>
      <xdr:row>98</xdr:row>
      <xdr:rowOff>49059</xdr:rowOff>
    </xdr:to>
    <xdr:sp macro="" textlink="">
      <xdr:nvSpPr>
        <xdr:cNvPr id="706" name="楕円 705"/>
        <xdr:cNvSpPr/>
      </xdr:nvSpPr>
      <xdr:spPr>
        <a:xfrm>
          <a:off x="15430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40186</xdr:rowOff>
    </xdr:from>
    <xdr:ext cx="599010" cy="259045"/>
    <xdr:sp macro="" textlink="">
      <xdr:nvSpPr>
        <xdr:cNvPr id="707" name="テキスト ボックス 706"/>
        <xdr:cNvSpPr txBox="1"/>
      </xdr:nvSpPr>
      <xdr:spPr>
        <a:xfrm>
          <a:off x="15181795" y="16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131635</xdr:rowOff>
    </xdr:from>
    <xdr:to>
      <xdr:col>76</xdr:col>
      <xdr:colOff>165100</xdr:colOff>
      <xdr:row>98</xdr:row>
      <xdr:rowOff>61785</xdr:rowOff>
    </xdr:to>
    <xdr:sp macro="" textlink="">
      <xdr:nvSpPr>
        <xdr:cNvPr id="708" name="楕円 707"/>
        <xdr:cNvSpPr/>
      </xdr:nvSpPr>
      <xdr:spPr>
        <a:xfrm>
          <a:off x="14541500" y="16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52912</xdr:rowOff>
    </xdr:from>
    <xdr:ext cx="599010" cy="259045"/>
    <xdr:sp macro="" textlink="">
      <xdr:nvSpPr>
        <xdr:cNvPr id="709" name="テキスト ボックス 708"/>
        <xdr:cNvSpPr txBox="1"/>
      </xdr:nvSpPr>
      <xdr:spPr>
        <a:xfrm>
          <a:off x="14292795" y="168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163260</xdr:rowOff>
    </xdr:from>
    <xdr:to>
      <xdr:col>72</xdr:col>
      <xdr:colOff>38100</xdr:colOff>
      <xdr:row>98</xdr:row>
      <xdr:rowOff>93410</xdr:rowOff>
    </xdr:to>
    <xdr:sp macro="" textlink="">
      <xdr:nvSpPr>
        <xdr:cNvPr id="710" name="楕円 709"/>
        <xdr:cNvSpPr/>
      </xdr:nvSpPr>
      <xdr:spPr>
        <a:xfrm>
          <a:off x="13652500" y="167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84537</xdr:rowOff>
    </xdr:from>
    <xdr:ext cx="534377" cy="259045"/>
    <xdr:sp macro="" textlink="">
      <xdr:nvSpPr>
        <xdr:cNvPr id="711" name="テキスト ボックス 710"/>
        <xdr:cNvSpPr txBox="1"/>
      </xdr:nvSpPr>
      <xdr:spPr>
        <a:xfrm>
          <a:off x="13436111" y="168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168779</xdr:rowOff>
    </xdr:from>
    <xdr:to>
      <xdr:col>67</xdr:col>
      <xdr:colOff>101600</xdr:colOff>
      <xdr:row>98</xdr:row>
      <xdr:rowOff>98929</xdr:rowOff>
    </xdr:to>
    <xdr:sp macro="" textlink="">
      <xdr:nvSpPr>
        <xdr:cNvPr id="712" name="楕円 711"/>
        <xdr:cNvSpPr/>
      </xdr:nvSpPr>
      <xdr:spPr>
        <a:xfrm>
          <a:off x="12763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90056</xdr:rowOff>
    </xdr:from>
    <xdr:ext cx="534377" cy="259045"/>
    <xdr:sp macro="" textlink="">
      <xdr:nvSpPr>
        <xdr:cNvPr id="713" name="テキスト ボックス 712"/>
        <xdr:cNvSpPr txBox="1"/>
      </xdr:nvSpPr>
      <xdr:spPr>
        <a:xfrm>
          <a:off x="12547111" y="168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性質別歳出決算分析表（住民一人当たりのコスト）と同じ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財政調整基金については、毎年基金を増やしてきている状況</a:t>
          </a:r>
          <a:r>
            <a:rPr lang="ja-JP" altLang="en-US" sz="1100" b="0" i="0" baseline="0">
              <a:solidFill>
                <a:schemeClr val="dk1"/>
              </a:solidFill>
              <a:effectLst/>
              <a:latin typeface="+mn-lt"/>
              <a:ea typeface="+mn-ea"/>
              <a:cs typeface="+mn-cs"/>
            </a:rPr>
            <a:t>だが</a:t>
          </a:r>
          <a:r>
            <a:rPr lang="ja-JP" altLang="ja-JP" sz="1100" b="0" i="0" baseline="0">
              <a:solidFill>
                <a:schemeClr val="dk1"/>
              </a:solidFill>
              <a:effectLst/>
              <a:latin typeface="+mn-lt"/>
              <a:ea typeface="+mn-ea"/>
              <a:cs typeface="+mn-cs"/>
            </a:rPr>
            <a:t>、今後については大規模事業の償還が始まること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現状維持となるよう努める。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今後とも適正な規模となるように努め</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実質単年度収支について</a:t>
          </a:r>
          <a:r>
            <a:rPr lang="ja-JP" altLang="en-US" sz="1100" b="0" i="0" baseline="0">
              <a:solidFill>
                <a:schemeClr val="dk1"/>
              </a:solidFill>
              <a:effectLst/>
              <a:latin typeface="+mn-lt"/>
              <a:ea typeface="+mn-ea"/>
              <a:cs typeface="+mn-cs"/>
            </a:rPr>
            <a:t>は２年連続マイナスとなっており、今後</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交際費の増加による財源不足が危惧されることから、経費の削減や、減債基金の活用により適正な数値になるよう</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一般会計については、今後も大規模事業があるため、特に経常経費の削減に努める。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特別会計については、多少の推移はあるものの黒字であるため今後とも経費の削減に努め黒字となるよう努める。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266/Desktop/&#12304;&#36001;&#25919;&#29366;&#27841;&#36039;&#26009;&#38598;&#12305;_363839_&#29279;&#2369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66.8</v>
          </cell>
          <cell r="CF51">
            <v>72.5</v>
          </cell>
          <cell r="CN51">
            <v>64.2</v>
          </cell>
          <cell r="CV51">
            <v>63</v>
          </cell>
        </row>
        <row r="53">
          <cell r="BX53">
            <v>60.9</v>
          </cell>
          <cell r="CF53">
            <v>62.1</v>
          </cell>
          <cell r="CN53">
            <v>63.9</v>
          </cell>
          <cell r="CV53">
            <v>65.900000000000006</v>
          </cell>
        </row>
        <row r="55">
          <cell r="AN55" t="str">
            <v>類似団体内平均値</v>
          </cell>
          <cell r="BX55">
            <v>0</v>
          </cell>
          <cell r="CF55">
            <v>0</v>
          </cell>
          <cell r="CN55">
            <v>0</v>
          </cell>
          <cell r="CV55">
            <v>0</v>
          </cell>
        </row>
        <row r="57">
          <cell r="BX57">
            <v>57.1</v>
          </cell>
          <cell r="CF57">
            <v>57.9</v>
          </cell>
          <cell r="CN57">
            <v>58.2</v>
          </cell>
          <cell r="CV57">
            <v>58.7</v>
          </cell>
        </row>
        <row r="72">
          <cell r="BP72" t="str">
            <v>H26</v>
          </cell>
          <cell r="BX72" t="str">
            <v>H27</v>
          </cell>
          <cell r="CF72" t="str">
            <v>H28</v>
          </cell>
          <cell r="CN72" t="str">
            <v>H29</v>
          </cell>
          <cell r="CV72" t="str">
            <v>H30</v>
          </cell>
        </row>
        <row r="73">
          <cell r="AN73" t="str">
            <v>当該団体値</v>
          </cell>
          <cell r="BP73">
            <v>77.599999999999994</v>
          </cell>
          <cell r="BX73">
            <v>66.8</v>
          </cell>
          <cell r="CF73">
            <v>72.5</v>
          </cell>
          <cell r="CN73">
            <v>64.2</v>
          </cell>
          <cell r="CV73">
            <v>63</v>
          </cell>
        </row>
        <row r="75">
          <cell r="BP75">
            <v>6.4</v>
          </cell>
          <cell r="BX75">
            <v>6.3</v>
          </cell>
          <cell r="CF75">
            <v>6.5</v>
          </cell>
          <cell r="CN75">
            <v>7.1</v>
          </cell>
          <cell r="CV75">
            <v>7.9</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3272943</v>
      </c>
      <c r="BO4" s="392"/>
      <c r="BP4" s="392"/>
      <c r="BQ4" s="392"/>
      <c r="BR4" s="392"/>
      <c r="BS4" s="392"/>
      <c r="BT4" s="392"/>
      <c r="BU4" s="393"/>
      <c r="BV4" s="391">
        <v>3555121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17</v>
      </c>
      <c r="CU4" s="398"/>
      <c r="CV4" s="398"/>
      <c r="CW4" s="398"/>
      <c r="CX4" s="398"/>
      <c r="CY4" s="398"/>
      <c r="CZ4" s="398"/>
      <c r="DA4" s="399"/>
      <c r="DB4" s="397">
        <v>17.399999999999999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2913139</v>
      </c>
      <c r="BO5" s="429"/>
      <c r="BP5" s="429"/>
      <c r="BQ5" s="429"/>
      <c r="BR5" s="429"/>
      <c r="BS5" s="429"/>
      <c r="BT5" s="429"/>
      <c r="BU5" s="430"/>
      <c r="BV5" s="428">
        <v>3165762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97.5</v>
      </c>
      <c r="CU5" s="426"/>
      <c r="CV5" s="426"/>
      <c r="CW5" s="426"/>
      <c r="CX5" s="426"/>
      <c r="CY5" s="426"/>
      <c r="CZ5" s="426"/>
      <c r="DA5" s="427"/>
      <c r="DB5" s="425">
        <v>94.8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359804</v>
      </c>
      <c r="BO6" s="429"/>
      <c r="BP6" s="429"/>
      <c r="BQ6" s="429"/>
      <c r="BR6" s="429"/>
      <c r="BS6" s="429"/>
      <c r="BT6" s="429"/>
      <c r="BU6" s="430"/>
      <c r="BV6" s="428">
        <v>389359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101.6</v>
      </c>
      <c r="CU6" s="466"/>
      <c r="CV6" s="466"/>
      <c r="CW6" s="466"/>
      <c r="CX6" s="466"/>
      <c r="CY6" s="466"/>
      <c r="CZ6" s="466"/>
      <c r="DA6" s="467"/>
      <c r="DB6" s="465">
        <v>98.9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12032</v>
      </c>
      <c r="BO7" s="429"/>
      <c r="BP7" s="429"/>
      <c r="BQ7" s="429"/>
      <c r="BR7" s="429"/>
      <c r="BS7" s="429"/>
      <c r="BT7" s="429"/>
      <c r="BU7" s="430"/>
      <c r="BV7" s="428">
        <v>31912</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2044360</v>
      </c>
      <c r="CU7" s="429"/>
      <c r="CV7" s="429"/>
      <c r="CW7" s="429"/>
      <c r="CX7" s="429"/>
      <c r="CY7" s="429"/>
      <c r="CZ7" s="429"/>
      <c r="DA7" s="430"/>
      <c r="DB7" s="428">
        <v>2057283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347772</v>
      </c>
      <c r="BO8" s="429"/>
      <c r="BP8" s="429"/>
      <c r="BQ8" s="429"/>
      <c r="BR8" s="429"/>
      <c r="BS8" s="429"/>
      <c r="BT8" s="429"/>
      <c r="BU8" s="430"/>
      <c r="BV8" s="428">
        <v>357447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0.18</v>
      </c>
      <c r="CU8" s="469"/>
      <c r="CV8" s="469"/>
      <c r="CW8" s="469"/>
      <c r="CX8" s="469"/>
      <c r="CY8" s="469"/>
      <c r="CZ8" s="469"/>
      <c r="DA8" s="470"/>
      <c r="DB8" s="468">
        <v>0.18</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4259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-9675</v>
      </c>
      <c r="BO9" s="429"/>
      <c r="BP9" s="429"/>
      <c r="BQ9" s="429"/>
      <c r="BR9" s="429"/>
      <c r="BS9" s="429"/>
      <c r="BT9" s="429"/>
      <c r="BU9" s="430"/>
      <c r="BV9" s="428">
        <v>-160329</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18.100000000000001</v>
      </c>
      <c r="CU9" s="426"/>
      <c r="CV9" s="426"/>
      <c r="CW9" s="426"/>
      <c r="CX9" s="426"/>
      <c r="CY9" s="426"/>
      <c r="CZ9" s="426"/>
      <c r="DA9" s="427"/>
      <c r="DB9" s="425">
        <v>17.2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4826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0</v>
      </c>
      <c r="BO10" s="429"/>
      <c r="BP10" s="429"/>
      <c r="BQ10" s="429"/>
      <c r="BR10" s="429"/>
      <c r="BS10" s="429"/>
      <c r="BT10" s="429"/>
      <c r="BU10" s="430"/>
      <c r="BV10" s="428">
        <v>140000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4144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4117</v>
      </c>
      <c r="S13" s="510"/>
      <c r="T13" s="510"/>
      <c r="U13" s="510"/>
      <c r="V13" s="511"/>
      <c r="W13" s="444" t="s">
        <v>138</v>
      </c>
      <c r="X13" s="445"/>
      <c r="Y13" s="445"/>
      <c r="Z13" s="445"/>
      <c r="AA13" s="445"/>
      <c r="AB13" s="435"/>
      <c r="AC13" s="479">
        <v>263</v>
      </c>
      <c r="AD13" s="480"/>
      <c r="AE13" s="480"/>
      <c r="AF13" s="480"/>
      <c r="AG13" s="519"/>
      <c r="AH13" s="479">
        <v>326</v>
      </c>
      <c r="AI13" s="480"/>
      <c r="AJ13" s="480"/>
      <c r="AK13" s="480"/>
      <c r="AL13" s="481"/>
      <c r="AM13" s="457" t="s">
        <v>139</v>
      </c>
      <c r="AN13" s="458"/>
      <c r="AO13" s="458"/>
      <c r="AP13" s="458"/>
      <c r="AQ13" s="458"/>
      <c r="AR13" s="458"/>
      <c r="AS13" s="458"/>
      <c r="AT13" s="459"/>
      <c r="AU13" s="460" t="s">
        <v>120</v>
      </c>
      <c r="AV13" s="461"/>
      <c r="AW13" s="461"/>
      <c r="AX13" s="461"/>
      <c r="AY13" s="462" t="s">
        <v>140</v>
      </c>
      <c r="AZ13" s="463"/>
      <c r="BA13" s="463"/>
      <c r="BB13" s="463"/>
      <c r="BC13" s="463"/>
      <c r="BD13" s="463"/>
      <c r="BE13" s="463"/>
      <c r="BF13" s="463"/>
      <c r="BG13" s="463"/>
      <c r="BH13" s="463"/>
      <c r="BI13" s="463"/>
      <c r="BJ13" s="463"/>
      <c r="BK13" s="463"/>
      <c r="BL13" s="463"/>
      <c r="BM13" s="464"/>
      <c r="BN13" s="428">
        <v>-9675</v>
      </c>
      <c r="BO13" s="429"/>
      <c r="BP13" s="429"/>
      <c r="BQ13" s="429"/>
      <c r="BR13" s="429"/>
      <c r="BS13" s="429"/>
      <c r="BT13" s="429"/>
      <c r="BU13" s="430"/>
      <c r="BV13" s="428">
        <v>-20329</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4247</v>
      </c>
      <c r="S14" s="510"/>
      <c r="T14" s="510"/>
      <c r="U14" s="510"/>
      <c r="V14" s="511"/>
      <c r="W14" s="418"/>
      <c r="X14" s="419"/>
      <c r="Y14" s="419"/>
      <c r="Z14" s="419"/>
      <c r="AA14" s="419"/>
      <c r="AB14" s="408"/>
      <c r="AC14" s="512">
        <v>14.3</v>
      </c>
      <c r="AD14" s="513"/>
      <c r="AE14" s="513"/>
      <c r="AF14" s="513"/>
      <c r="AG14" s="514"/>
      <c r="AH14" s="512">
        <v>16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63</v>
      </c>
      <c r="CU14" s="524"/>
      <c r="CV14" s="524"/>
      <c r="CW14" s="524"/>
      <c r="CX14" s="524"/>
      <c r="CY14" s="524"/>
      <c r="CZ14" s="524"/>
      <c r="DA14" s="525"/>
      <c r="DB14" s="523">
        <v>64.2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4214</v>
      </c>
      <c r="S15" s="510"/>
      <c r="T15" s="510"/>
      <c r="U15" s="510"/>
      <c r="V15" s="511"/>
      <c r="W15" s="444" t="s">
        <v>144</v>
      </c>
      <c r="X15" s="445"/>
      <c r="Y15" s="445"/>
      <c r="Z15" s="445"/>
      <c r="AA15" s="445"/>
      <c r="AB15" s="435"/>
      <c r="AC15" s="479">
        <v>360</v>
      </c>
      <c r="AD15" s="480"/>
      <c r="AE15" s="480"/>
      <c r="AF15" s="480"/>
      <c r="AG15" s="519"/>
      <c r="AH15" s="479">
        <v>412</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336193</v>
      </c>
      <c r="BO15" s="392"/>
      <c r="BP15" s="392"/>
      <c r="BQ15" s="392"/>
      <c r="BR15" s="392"/>
      <c r="BS15" s="392"/>
      <c r="BT15" s="392"/>
      <c r="BU15" s="393"/>
      <c r="BV15" s="391">
        <v>343271</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19.600000000000001</v>
      </c>
      <c r="AD16" s="513"/>
      <c r="AE16" s="513"/>
      <c r="AF16" s="513"/>
      <c r="AG16" s="514"/>
      <c r="AH16" s="512">
        <v>20.2</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1879633</v>
      </c>
      <c r="BO16" s="429"/>
      <c r="BP16" s="429"/>
      <c r="BQ16" s="429"/>
      <c r="BR16" s="429"/>
      <c r="BS16" s="429"/>
      <c r="BT16" s="429"/>
      <c r="BU16" s="430"/>
      <c r="BV16" s="428">
        <v>1889172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1217</v>
      </c>
      <c r="AD17" s="480"/>
      <c r="AE17" s="480"/>
      <c r="AF17" s="480"/>
      <c r="AG17" s="519"/>
      <c r="AH17" s="479">
        <v>1301</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418180</v>
      </c>
      <c r="BO17" s="429"/>
      <c r="BP17" s="429"/>
      <c r="BQ17" s="429"/>
      <c r="BR17" s="429"/>
      <c r="BS17" s="429"/>
      <c r="BT17" s="429"/>
      <c r="BU17" s="430"/>
      <c r="BV17" s="428">
        <v>428500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56.62</v>
      </c>
      <c r="M18" s="541"/>
      <c r="N18" s="541"/>
      <c r="O18" s="541"/>
      <c r="P18" s="541"/>
      <c r="Q18" s="541"/>
      <c r="R18" s="542"/>
      <c r="S18" s="542"/>
      <c r="T18" s="542"/>
      <c r="U18" s="542"/>
      <c r="V18" s="543"/>
      <c r="W18" s="446"/>
      <c r="X18" s="447"/>
      <c r="Y18" s="447"/>
      <c r="Z18" s="447"/>
      <c r="AA18" s="447"/>
      <c r="AB18" s="438"/>
      <c r="AC18" s="544">
        <v>66.099999999999994</v>
      </c>
      <c r="AD18" s="545"/>
      <c r="AE18" s="545"/>
      <c r="AF18" s="545"/>
      <c r="AG18" s="546"/>
      <c r="AH18" s="544">
        <v>63.8</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1993137</v>
      </c>
      <c r="BO18" s="429"/>
      <c r="BP18" s="429"/>
      <c r="BQ18" s="429"/>
      <c r="BR18" s="429"/>
      <c r="BS18" s="429"/>
      <c r="BT18" s="429"/>
      <c r="BU18" s="430"/>
      <c r="BV18" s="428">
        <v>1947734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75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2587083</v>
      </c>
      <c r="BO19" s="429"/>
      <c r="BP19" s="429"/>
      <c r="BQ19" s="429"/>
      <c r="BR19" s="429"/>
      <c r="BS19" s="429"/>
      <c r="BT19" s="429"/>
      <c r="BU19" s="430"/>
      <c r="BV19" s="428">
        <v>2754192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1871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4350471</v>
      </c>
      <c r="BO23" s="429"/>
      <c r="BP23" s="429"/>
      <c r="BQ23" s="429"/>
      <c r="BR23" s="429"/>
      <c r="BS23" s="429"/>
      <c r="BT23" s="429"/>
      <c r="BU23" s="430"/>
      <c r="BV23" s="428">
        <v>4542541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7680</v>
      </c>
      <c r="R24" s="480"/>
      <c r="S24" s="480"/>
      <c r="T24" s="480"/>
      <c r="U24" s="480"/>
      <c r="V24" s="519"/>
      <c r="W24" s="578"/>
      <c r="X24" s="566"/>
      <c r="Y24" s="567"/>
      <c r="Z24" s="478" t="s">
        <v>168</v>
      </c>
      <c r="AA24" s="458"/>
      <c r="AB24" s="458"/>
      <c r="AC24" s="458"/>
      <c r="AD24" s="458"/>
      <c r="AE24" s="458"/>
      <c r="AF24" s="458"/>
      <c r="AG24" s="459"/>
      <c r="AH24" s="479">
        <v>68</v>
      </c>
      <c r="AI24" s="480"/>
      <c r="AJ24" s="480"/>
      <c r="AK24" s="480"/>
      <c r="AL24" s="519"/>
      <c r="AM24" s="479">
        <v>210596</v>
      </c>
      <c r="AN24" s="480"/>
      <c r="AO24" s="480"/>
      <c r="AP24" s="480"/>
      <c r="AQ24" s="480"/>
      <c r="AR24" s="519"/>
      <c r="AS24" s="479">
        <v>3097</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2269013</v>
      </c>
      <c r="BO24" s="429"/>
      <c r="BP24" s="429"/>
      <c r="BQ24" s="429"/>
      <c r="BR24" s="429"/>
      <c r="BS24" s="429"/>
      <c r="BT24" s="429"/>
      <c r="BU24" s="430"/>
      <c r="BV24" s="428">
        <v>2334629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6150</v>
      </c>
      <c r="R25" s="480"/>
      <c r="S25" s="480"/>
      <c r="T25" s="480"/>
      <c r="U25" s="480"/>
      <c r="V25" s="519"/>
      <c r="W25" s="578"/>
      <c r="X25" s="566"/>
      <c r="Y25" s="567"/>
      <c r="Z25" s="478" t="s">
        <v>171</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t="s">
        <v>173</v>
      </c>
      <c r="BO25" s="392"/>
      <c r="BP25" s="392"/>
      <c r="BQ25" s="392"/>
      <c r="BR25" s="392"/>
      <c r="BS25" s="392"/>
      <c r="BT25" s="392"/>
      <c r="BU25" s="393"/>
      <c r="BV25" s="391" t="s">
        <v>128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5530</v>
      </c>
      <c r="R26" s="480"/>
      <c r="S26" s="480"/>
      <c r="T26" s="480"/>
      <c r="U26" s="480"/>
      <c r="V26" s="519"/>
      <c r="W26" s="578"/>
      <c r="X26" s="566"/>
      <c r="Y26" s="567"/>
      <c r="Z26" s="478" t="s">
        <v>175</v>
      </c>
      <c r="AA26" s="588"/>
      <c r="AB26" s="588"/>
      <c r="AC26" s="588"/>
      <c r="AD26" s="588"/>
      <c r="AE26" s="588"/>
      <c r="AF26" s="588"/>
      <c r="AG26" s="589"/>
      <c r="AH26" s="479">
        <v>5</v>
      </c>
      <c r="AI26" s="480"/>
      <c r="AJ26" s="480"/>
      <c r="AK26" s="480"/>
      <c r="AL26" s="519"/>
      <c r="AM26" s="479">
        <v>16485</v>
      </c>
      <c r="AN26" s="480"/>
      <c r="AO26" s="480"/>
      <c r="AP26" s="480"/>
      <c r="AQ26" s="480"/>
      <c r="AR26" s="519"/>
      <c r="AS26" s="479">
        <v>3297</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2690</v>
      </c>
      <c r="R27" s="480"/>
      <c r="S27" s="480"/>
      <c r="T27" s="480"/>
      <c r="U27" s="480"/>
      <c r="V27" s="519"/>
      <c r="W27" s="578"/>
      <c r="X27" s="566"/>
      <c r="Y27" s="567"/>
      <c r="Z27" s="478" t="s">
        <v>178</v>
      </c>
      <c r="AA27" s="458"/>
      <c r="AB27" s="458"/>
      <c r="AC27" s="458"/>
      <c r="AD27" s="458"/>
      <c r="AE27" s="458"/>
      <c r="AF27" s="458"/>
      <c r="AG27" s="459"/>
      <c r="AH27" s="479" t="s">
        <v>136</v>
      </c>
      <c r="AI27" s="480"/>
      <c r="AJ27" s="480"/>
      <c r="AK27" s="480"/>
      <c r="AL27" s="519"/>
      <c r="AM27" s="479" t="s">
        <v>136</v>
      </c>
      <c r="AN27" s="480"/>
      <c r="AO27" s="480"/>
      <c r="AP27" s="480"/>
      <c r="AQ27" s="480"/>
      <c r="AR27" s="519"/>
      <c r="AS27" s="479" t="s">
        <v>136</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128</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2310</v>
      </c>
      <c r="R28" s="480"/>
      <c r="S28" s="480"/>
      <c r="T28" s="480"/>
      <c r="U28" s="480"/>
      <c r="V28" s="519"/>
      <c r="W28" s="578"/>
      <c r="X28" s="566"/>
      <c r="Y28" s="567"/>
      <c r="Z28" s="478" t="s">
        <v>181</v>
      </c>
      <c r="AA28" s="458"/>
      <c r="AB28" s="458"/>
      <c r="AC28" s="458"/>
      <c r="AD28" s="458"/>
      <c r="AE28" s="458"/>
      <c r="AF28" s="458"/>
      <c r="AG28" s="459"/>
      <c r="AH28" s="479" t="s">
        <v>136</v>
      </c>
      <c r="AI28" s="480"/>
      <c r="AJ28" s="480"/>
      <c r="AK28" s="480"/>
      <c r="AL28" s="519"/>
      <c r="AM28" s="479" t="s">
        <v>136</v>
      </c>
      <c r="AN28" s="480"/>
      <c r="AO28" s="480"/>
      <c r="AP28" s="480"/>
      <c r="AQ28" s="480"/>
      <c r="AR28" s="519"/>
      <c r="AS28" s="479" t="s">
        <v>173</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1050129</v>
      </c>
      <c r="BO28" s="392"/>
      <c r="BP28" s="392"/>
      <c r="BQ28" s="392"/>
      <c r="BR28" s="392"/>
      <c r="BS28" s="392"/>
      <c r="BT28" s="392"/>
      <c r="BU28" s="393"/>
      <c r="BV28" s="391">
        <v>1050129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6</v>
      </c>
      <c r="M29" s="480"/>
      <c r="N29" s="480"/>
      <c r="O29" s="480"/>
      <c r="P29" s="519"/>
      <c r="Q29" s="479">
        <v>1920</v>
      </c>
      <c r="R29" s="480"/>
      <c r="S29" s="480"/>
      <c r="T29" s="480"/>
      <c r="U29" s="480"/>
      <c r="V29" s="519"/>
      <c r="W29" s="579"/>
      <c r="X29" s="580"/>
      <c r="Y29" s="581"/>
      <c r="Z29" s="478" t="s">
        <v>184</v>
      </c>
      <c r="AA29" s="458"/>
      <c r="AB29" s="458"/>
      <c r="AC29" s="458"/>
      <c r="AD29" s="458"/>
      <c r="AE29" s="458"/>
      <c r="AF29" s="458"/>
      <c r="AG29" s="459"/>
      <c r="AH29" s="479">
        <v>68</v>
      </c>
      <c r="AI29" s="480"/>
      <c r="AJ29" s="480"/>
      <c r="AK29" s="480"/>
      <c r="AL29" s="519"/>
      <c r="AM29" s="479">
        <v>210596</v>
      </c>
      <c r="AN29" s="480"/>
      <c r="AO29" s="480"/>
      <c r="AP29" s="480"/>
      <c r="AQ29" s="480"/>
      <c r="AR29" s="519"/>
      <c r="AS29" s="479">
        <v>3097</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201817</v>
      </c>
      <c r="BO29" s="429"/>
      <c r="BP29" s="429"/>
      <c r="BQ29" s="429"/>
      <c r="BR29" s="429"/>
      <c r="BS29" s="429"/>
      <c r="BT29" s="429"/>
      <c r="BU29" s="430"/>
      <c r="BV29" s="428">
        <v>201817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98.2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7675</v>
      </c>
      <c r="BO30" s="602"/>
      <c r="BP30" s="602"/>
      <c r="BQ30" s="602"/>
      <c r="BR30" s="602"/>
      <c r="BS30" s="602"/>
      <c r="BT30" s="602"/>
      <c r="BU30" s="603"/>
      <c r="BV30" s="601">
        <v>9182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193</v>
      </c>
      <c r="V33" s="452"/>
      <c r="W33" s="417" t="s">
        <v>195</v>
      </c>
      <c r="X33" s="417"/>
      <c r="Y33" s="417"/>
      <c r="Z33" s="417"/>
      <c r="AA33" s="417"/>
      <c r="AB33" s="417"/>
      <c r="AC33" s="417"/>
      <c r="AD33" s="417"/>
      <c r="AE33" s="417"/>
      <c r="AF33" s="417"/>
      <c r="AG33" s="417"/>
      <c r="AH33" s="417"/>
      <c r="AI33" s="417"/>
      <c r="AJ33" s="417"/>
      <c r="AK33" s="417"/>
      <c r="AL33" s="215"/>
      <c r="AM33" s="452" t="s">
        <v>193</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193</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牟岐町国民健康保険特別会計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牟岐町簡易水道事業会計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徳島県市町村総合事務組合　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牟岐町青少年健全育成センター特別会計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牟岐町介護保険特別会計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徳島県市町村総合事務組合　徳島滞納整理機構特別会計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後期高齢者医療広域連合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牟岐町後期高齢者医療特別会計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徳島県市町村議会議員公務災害補償等組合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徳島県後期高齢者医療広域連合　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徳島県後期高齢者医療広域連合　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海部老人ホーム町村組合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海部消防組合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海部郡衛生処理事務組合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海部郡特別養護老人ホーム事務組合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dzc1KbMbqD86CdSuAuv7DOXcWo+QPNYRMEjijQBx2+LRksp9QOM6M+zxO4sDsauD9unKLXq5zlQ2C85tXq/Nw==" saltValue="VWPGMY42n0mJ44Rn+Pk3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556</v>
      </c>
      <c r="D34" s="1206"/>
      <c r="E34" s="1207"/>
      <c r="F34" s="32">
        <v>23.91</v>
      </c>
      <c r="G34" s="33">
        <v>20.48</v>
      </c>
      <c r="H34" s="33">
        <v>24.79</v>
      </c>
      <c r="I34" s="33">
        <v>17.36</v>
      </c>
      <c r="J34" s="34">
        <v>17</v>
      </c>
      <c r="K34" s="22"/>
      <c r="L34" s="22"/>
      <c r="M34" s="22"/>
      <c r="N34" s="22"/>
      <c r="O34" s="22"/>
      <c r="P34" s="22"/>
    </row>
    <row r="35" spans="1:16" ht="39" customHeight="1" x14ac:dyDescent="0.15">
      <c r="A35" s="22"/>
      <c r="B35" s="35"/>
      <c r="C35" s="1200" t="s">
        <v>557</v>
      </c>
      <c r="D35" s="1201"/>
      <c r="E35" s="1202"/>
      <c r="F35" s="36" t="s">
        <v>507</v>
      </c>
      <c r="G35" s="37" t="s">
        <v>507</v>
      </c>
      <c r="H35" s="37" t="s">
        <v>507</v>
      </c>
      <c r="I35" s="37">
        <v>11.84</v>
      </c>
      <c r="J35" s="38">
        <v>11.78</v>
      </c>
      <c r="K35" s="22"/>
      <c r="L35" s="22"/>
      <c r="M35" s="22"/>
      <c r="N35" s="22"/>
      <c r="O35" s="22"/>
      <c r="P35" s="22"/>
    </row>
    <row r="36" spans="1:16" ht="39" customHeight="1" x14ac:dyDescent="0.15">
      <c r="A36" s="22"/>
      <c r="B36" s="35"/>
      <c r="C36" s="1200" t="s">
        <v>558</v>
      </c>
      <c r="D36" s="1201"/>
      <c r="E36" s="1202"/>
      <c r="F36" s="36">
        <v>2.81</v>
      </c>
      <c r="G36" s="37">
        <v>3.26</v>
      </c>
      <c r="H36" s="37">
        <v>3.69</v>
      </c>
      <c r="I36" s="37">
        <v>3.19</v>
      </c>
      <c r="J36" s="38">
        <v>3.8</v>
      </c>
      <c r="K36" s="22"/>
      <c r="L36" s="22"/>
      <c r="M36" s="22"/>
      <c r="N36" s="22"/>
      <c r="O36" s="22"/>
      <c r="P36" s="22"/>
    </row>
    <row r="37" spans="1:16" ht="39" customHeight="1" x14ac:dyDescent="0.15">
      <c r="A37" s="22"/>
      <c r="B37" s="35"/>
      <c r="C37" s="1200" t="s">
        <v>559</v>
      </c>
      <c r="D37" s="1201"/>
      <c r="E37" s="1202"/>
      <c r="F37" s="36">
        <v>2.46</v>
      </c>
      <c r="G37" s="37">
        <v>0.91</v>
      </c>
      <c r="H37" s="37">
        <v>0.1</v>
      </c>
      <c r="I37" s="37">
        <v>1.93</v>
      </c>
      <c r="J37" s="38">
        <v>1.68</v>
      </c>
      <c r="K37" s="22"/>
      <c r="L37" s="22"/>
      <c r="M37" s="22"/>
      <c r="N37" s="22"/>
      <c r="O37" s="22"/>
      <c r="P37" s="22"/>
    </row>
    <row r="38" spans="1:16" ht="39" customHeight="1" x14ac:dyDescent="0.15">
      <c r="A38" s="22"/>
      <c r="B38" s="35"/>
      <c r="C38" s="1200" t="s">
        <v>560</v>
      </c>
      <c r="D38" s="1201"/>
      <c r="E38" s="1202"/>
      <c r="F38" s="36">
        <v>0.05</v>
      </c>
      <c r="G38" s="37">
        <v>0.06</v>
      </c>
      <c r="H38" s="37">
        <v>0.09</v>
      </c>
      <c r="I38" s="37">
        <v>0.08</v>
      </c>
      <c r="J38" s="38">
        <v>0.06</v>
      </c>
      <c r="K38" s="22"/>
      <c r="L38" s="22"/>
      <c r="M38" s="22"/>
      <c r="N38" s="22"/>
      <c r="O38" s="22"/>
      <c r="P38" s="22"/>
    </row>
    <row r="39" spans="1:16" ht="39" customHeight="1" x14ac:dyDescent="0.15">
      <c r="A39" s="22"/>
      <c r="B39" s="35"/>
      <c r="C39" s="1200" t="s">
        <v>561</v>
      </c>
      <c r="D39" s="1201"/>
      <c r="E39" s="1202"/>
      <c r="F39" s="36">
        <v>0.04</v>
      </c>
      <c r="G39" s="37">
        <v>0.03</v>
      </c>
      <c r="H39" s="37">
        <v>0.01</v>
      </c>
      <c r="I39" s="37">
        <v>0</v>
      </c>
      <c r="J39" s="38">
        <v>0.01</v>
      </c>
      <c r="K39" s="22"/>
      <c r="L39" s="22"/>
      <c r="M39" s="22"/>
      <c r="N39" s="22"/>
      <c r="O39" s="22"/>
      <c r="P39" s="22"/>
    </row>
    <row r="40" spans="1:16" ht="39" customHeight="1" x14ac:dyDescent="0.15">
      <c r="A40" s="22"/>
      <c r="B40" s="35"/>
      <c r="C40" s="1200" t="s">
        <v>562</v>
      </c>
      <c r="D40" s="1201"/>
      <c r="E40" s="1202"/>
      <c r="F40" s="36" t="s">
        <v>507</v>
      </c>
      <c r="G40" s="37" t="s">
        <v>507</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563</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564</v>
      </c>
      <c r="D43" s="1204"/>
      <c r="E43" s="1205"/>
      <c r="F43" s="41">
        <v>12.44</v>
      </c>
      <c r="G43" s="42">
        <v>12.33</v>
      </c>
      <c r="H43" s="42">
        <v>11.96</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5gL785si4QRYF1J3dDWQrKxgsZi46+KQmMqYDxj9MXvnACLNHN1cFtrxziIpVI6Zo25v/X8Zkb5JfOs9Pt4Mw==" saltValue="4VrsW5TUMzPto4kb7eNH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404</v>
      </c>
      <c r="L45" s="60">
        <v>407</v>
      </c>
      <c r="M45" s="60">
        <v>471</v>
      </c>
      <c r="N45" s="60">
        <v>485</v>
      </c>
      <c r="O45" s="61">
        <v>479</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15</v>
      </c>
      <c r="F48" s="1216"/>
      <c r="G48" s="1216"/>
      <c r="H48" s="1216"/>
      <c r="I48" s="1216"/>
      <c r="J48" s="1217"/>
      <c r="K48" s="63">
        <v>21</v>
      </c>
      <c r="L48" s="64">
        <v>17</v>
      </c>
      <c r="M48" s="64">
        <v>15</v>
      </c>
      <c r="N48" s="64">
        <v>13</v>
      </c>
      <c r="O48" s="65">
        <v>12</v>
      </c>
      <c r="P48" s="48"/>
      <c r="Q48" s="48"/>
      <c r="R48" s="48"/>
      <c r="S48" s="48"/>
      <c r="T48" s="48"/>
      <c r="U48" s="48"/>
    </row>
    <row r="49" spans="1:21" ht="30.75" customHeight="1" x14ac:dyDescent="0.15">
      <c r="A49" s="48"/>
      <c r="B49" s="1210"/>
      <c r="C49" s="1211"/>
      <c r="D49" s="62"/>
      <c r="E49" s="1216" t="s">
        <v>16</v>
      </c>
      <c r="F49" s="1216"/>
      <c r="G49" s="1216"/>
      <c r="H49" s="1216"/>
      <c r="I49" s="1216"/>
      <c r="J49" s="1217"/>
      <c r="K49" s="63">
        <v>20</v>
      </c>
      <c r="L49" s="64">
        <v>21</v>
      </c>
      <c r="M49" s="64">
        <v>18</v>
      </c>
      <c r="N49" s="64">
        <v>17</v>
      </c>
      <c r="O49" s="65">
        <v>15</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507</v>
      </c>
      <c r="L50" s="64" t="s">
        <v>507</v>
      </c>
      <c r="M50" s="64" t="s">
        <v>507</v>
      </c>
      <c r="N50" s="64" t="s">
        <v>507</v>
      </c>
      <c r="O50" s="65" t="s">
        <v>507</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339</v>
      </c>
      <c r="L52" s="64">
        <v>340</v>
      </c>
      <c r="M52" s="64">
        <v>377</v>
      </c>
      <c r="N52" s="64">
        <v>378</v>
      </c>
      <c r="O52" s="65">
        <v>366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106</v>
      </c>
      <c r="L53" s="69">
        <v>105</v>
      </c>
      <c r="M53" s="69">
        <v>127</v>
      </c>
      <c r="N53" s="69">
        <v>137</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580</v>
      </c>
      <c r="L57" s="83" t="s">
        <v>580</v>
      </c>
      <c r="M57" s="83" t="s">
        <v>581</v>
      </c>
      <c r="N57" s="83" t="s">
        <v>580</v>
      </c>
      <c r="O57" s="84" t="s">
        <v>580</v>
      </c>
    </row>
    <row r="58" spans="1:21" ht="31.5" customHeight="1" thickBot="1" x14ac:dyDescent="0.2">
      <c r="B58" s="1226"/>
      <c r="C58" s="1227"/>
      <c r="D58" s="1231" t="s">
        <v>27</v>
      </c>
      <c r="E58" s="1232"/>
      <c r="F58" s="1232"/>
      <c r="G58" s="1232"/>
      <c r="H58" s="1232"/>
      <c r="I58" s="1232"/>
      <c r="J58" s="1233"/>
      <c r="K58" s="85" t="s">
        <v>580</v>
      </c>
      <c r="L58" s="86" t="s">
        <v>580</v>
      </c>
      <c r="M58" s="86" t="s">
        <v>580</v>
      </c>
      <c r="N58" s="86" t="s">
        <v>580</v>
      </c>
      <c r="O58" s="87" t="s">
        <v>580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uP264V0Cj9EGnU3HicCqOWX9VSQEI+Al+fNNuTwFSDm6hgenl7qL2Z7Lus3NuwqN/u8ssb5IonMdkC3mbq4iw==" saltValue="jHLAxosFYc52xv2Xv9x2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34" t="s">
        <v>30</v>
      </c>
      <c r="C41" s="1235"/>
      <c r="D41" s="101"/>
      <c r="E41" s="1240" t="s">
        <v>31</v>
      </c>
      <c r="F41" s="1240"/>
      <c r="G41" s="1240"/>
      <c r="H41" s="1241"/>
      <c r="I41" s="102">
        <v>4639</v>
      </c>
      <c r="J41" s="103">
        <v>4631</v>
      </c>
      <c r="K41" s="103">
        <v>4656</v>
      </c>
      <c r="L41" s="103">
        <v>4543</v>
      </c>
      <c r="M41" s="104">
        <v>4350</v>
      </c>
    </row>
    <row r="42" spans="2:13" ht="27.75" customHeight="1" x14ac:dyDescent="0.15">
      <c r="B42" s="1236"/>
      <c r="C42" s="1237"/>
      <c r="D42" s="105"/>
      <c r="E42" s="1242" t="s">
        <v>32</v>
      </c>
      <c r="F42" s="1242"/>
      <c r="G42" s="1242"/>
      <c r="H42" s="1243"/>
      <c r="I42" s="106" t="s">
        <v>507</v>
      </c>
      <c r="J42" s="107" t="s">
        <v>507</v>
      </c>
      <c r="K42" s="107" t="s">
        <v>507</v>
      </c>
      <c r="L42" s="107" t="s">
        <v>507</v>
      </c>
      <c r="M42" s="108" t="s">
        <v>507</v>
      </c>
    </row>
    <row r="43" spans="2:13" ht="27.75" customHeight="1" x14ac:dyDescent="0.15">
      <c r="B43" s="1236"/>
      <c r="C43" s="1237"/>
      <c r="D43" s="105"/>
      <c r="E43" s="1242" t="s">
        <v>33</v>
      </c>
      <c r="F43" s="1242"/>
      <c r="G43" s="1242"/>
      <c r="H43" s="1243"/>
      <c r="I43" s="106">
        <v>174</v>
      </c>
      <c r="J43" s="107">
        <v>155</v>
      </c>
      <c r="K43" s="107">
        <v>138</v>
      </c>
      <c r="L43" s="107">
        <v>177</v>
      </c>
      <c r="M43" s="108">
        <v>145</v>
      </c>
    </row>
    <row r="44" spans="2:13" ht="27.75" customHeight="1" x14ac:dyDescent="0.15">
      <c r="B44" s="1236"/>
      <c r="C44" s="1237"/>
      <c r="D44" s="105"/>
      <c r="E44" s="1242" t="s">
        <v>34</v>
      </c>
      <c r="F44" s="1242"/>
      <c r="G44" s="1242"/>
      <c r="H44" s="1243"/>
      <c r="I44" s="106">
        <v>71</v>
      </c>
      <c r="J44" s="107">
        <v>78</v>
      </c>
      <c r="K44" s="107">
        <v>71</v>
      </c>
      <c r="L44" s="107">
        <v>48</v>
      </c>
      <c r="M44" s="108">
        <v>29</v>
      </c>
    </row>
    <row r="45" spans="2:13" ht="27.75" customHeight="1" x14ac:dyDescent="0.15">
      <c r="B45" s="1236"/>
      <c r="C45" s="1237"/>
      <c r="D45" s="105"/>
      <c r="E45" s="1242" t="s">
        <v>35</v>
      </c>
      <c r="F45" s="1242"/>
      <c r="G45" s="1242"/>
      <c r="H45" s="1243"/>
      <c r="I45" s="106">
        <v>627</v>
      </c>
      <c r="J45" s="107">
        <v>624</v>
      </c>
      <c r="K45" s="107">
        <v>599</v>
      </c>
      <c r="L45" s="107">
        <v>580</v>
      </c>
      <c r="M45" s="108">
        <v>538</v>
      </c>
    </row>
    <row r="46" spans="2:13" ht="27.75" customHeight="1" x14ac:dyDescent="0.15">
      <c r="B46" s="1236"/>
      <c r="C46" s="1237"/>
      <c r="D46" s="109"/>
      <c r="E46" s="1242" t="s">
        <v>36</v>
      </c>
      <c r="F46" s="1242"/>
      <c r="G46" s="1242"/>
      <c r="H46" s="1243"/>
      <c r="I46" s="106" t="s">
        <v>507</v>
      </c>
      <c r="J46" s="107" t="s">
        <v>507</v>
      </c>
      <c r="K46" s="107" t="s">
        <v>507</v>
      </c>
      <c r="L46" s="107" t="s">
        <v>507</v>
      </c>
      <c r="M46" s="108" t="s">
        <v>507</v>
      </c>
    </row>
    <row r="47" spans="2:13" ht="27.75" customHeight="1" x14ac:dyDescent="0.15">
      <c r="B47" s="1236"/>
      <c r="C47" s="1237"/>
      <c r="D47" s="110"/>
      <c r="E47" s="1244" t="s">
        <v>37</v>
      </c>
      <c r="F47" s="1245"/>
      <c r="G47" s="1245"/>
      <c r="H47" s="1246"/>
      <c r="I47" s="106" t="s">
        <v>507</v>
      </c>
      <c r="J47" s="107" t="s">
        <v>507</v>
      </c>
      <c r="K47" s="107" t="s">
        <v>507</v>
      </c>
      <c r="L47" s="107" t="s">
        <v>507</v>
      </c>
      <c r="M47" s="108" t="s">
        <v>507</v>
      </c>
    </row>
    <row r="48" spans="2:13" ht="27.75" customHeight="1" x14ac:dyDescent="0.15">
      <c r="B48" s="1236"/>
      <c r="C48" s="1237"/>
      <c r="D48" s="105"/>
      <c r="E48" s="1242" t="s">
        <v>38</v>
      </c>
      <c r="F48" s="1242"/>
      <c r="G48" s="1242"/>
      <c r="H48" s="1243"/>
      <c r="I48" s="106" t="s">
        <v>507</v>
      </c>
      <c r="J48" s="107" t="s">
        <v>507</v>
      </c>
      <c r="K48" s="107" t="s">
        <v>507</v>
      </c>
      <c r="L48" s="107" t="s">
        <v>507</v>
      </c>
      <c r="M48" s="108" t="s">
        <v>507</v>
      </c>
    </row>
    <row r="49" spans="2:13" ht="27.75" customHeight="1" x14ac:dyDescent="0.15">
      <c r="B49" s="1238"/>
      <c r="C49" s="1239"/>
      <c r="D49" s="105"/>
      <c r="E49" s="1242" t="s">
        <v>39</v>
      </c>
      <c r="F49" s="1242"/>
      <c r="G49" s="1242"/>
      <c r="H49" s="1243"/>
      <c r="I49" s="106" t="s">
        <v>507</v>
      </c>
      <c r="J49" s="107" t="s">
        <v>507</v>
      </c>
      <c r="K49" s="107" t="s">
        <v>507</v>
      </c>
      <c r="L49" s="107" t="s">
        <v>507</v>
      </c>
      <c r="M49" s="108" t="s">
        <v>507</v>
      </c>
    </row>
    <row r="50" spans="2:13" ht="27.75" customHeight="1" x14ac:dyDescent="0.15">
      <c r="B50" s="1247" t="s">
        <v>40</v>
      </c>
      <c r="C50" s="1248"/>
      <c r="D50" s="111"/>
      <c r="E50" s="1242" t="s">
        <v>41</v>
      </c>
      <c r="F50" s="1242"/>
      <c r="G50" s="1242"/>
      <c r="H50" s="1243"/>
      <c r="I50" s="106">
        <v>863</v>
      </c>
      <c r="J50" s="107">
        <v>1062</v>
      </c>
      <c r="K50" s="107">
        <v>1062</v>
      </c>
      <c r="L50" s="107">
        <v>1265</v>
      </c>
      <c r="M50" s="108">
        <v>1284</v>
      </c>
    </row>
    <row r="51" spans="2:13" ht="27.75" customHeight="1" x14ac:dyDescent="0.15">
      <c r="B51" s="1236"/>
      <c r="C51" s="1237"/>
      <c r="D51" s="105"/>
      <c r="E51" s="1242" t="s">
        <v>42</v>
      </c>
      <c r="F51" s="1242"/>
      <c r="G51" s="1242"/>
      <c r="H51" s="1243"/>
      <c r="I51" s="106">
        <v>95</v>
      </c>
      <c r="J51" s="107">
        <v>77</v>
      </c>
      <c r="K51" s="107">
        <v>66</v>
      </c>
      <c r="L51" s="107">
        <v>58</v>
      </c>
      <c r="M51" s="108">
        <v>49</v>
      </c>
    </row>
    <row r="52" spans="2:13" ht="27.75" customHeight="1" x14ac:dyDescent="0.15">
      <c r="B52" s="1238"/>
      <c r="C52" s="1239"/>
      <c r="D52" s="105"/>
      <c r="E52" s="1242" t="s">
        <v>43</v>
      </c>
      <c r="F52" s="1242"/>
      <c r="G52" s="1242"/>
      <c r="H52" s="1243"/>
      <c r="I52" s="106">
        <v>3277</v>
      </c>
      <c r="J52" s="107">
        <v>3176</v>
      </c>
      <c r="K52" s="107">
        <v>3087</v>
      </c>
      <c r="L52" s="107">
        <v>2939</v>
      </c>
      <c r="M52" s="108">
        <v>2664</v>
      </c>
    </row>
    <row r="53" spans="2:13" ht="27.75" customHeight="1" thickBot="1" x14ac:dyDescent="0.2">
      <c r="B53" s="1249" t="s">
        <v>44</v>
      </c>
      <c r="C53" s="1250"/>
      <c r="D53" s="112"/>
      <c r="E53" s="1251" t="s">
        <v>45</v>
      </c>
      <c r="F53" s="1251"/>
      <c r="G53" s="1251"/>
      <c r="H53" s="1252"/>
      <c r="I53" s="113">
        <v>1276</v>
      </c>
      <c r="J53" s="114">
        <v>1172</v>
      </c>
      <c r="K53" s="114">
        <v>1249</v>
      </c>
      <c r="L53" s="114">
        <v>1086</v>
      </c>
      <c r="M53" s="115">
        <v>1065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x93kMxL6tR+oHIVfucw2rDKTeiZyAeJ8/fcPw3ir5VcvixIJpjWCCvV8y4+6LeyyleP0nLzEOA7u4ffKJXXlA==" saltValue="LxW1TML/UDXqunfA5QSQ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910</v>
      </c>
      <c r="G55" s="127">
        <v>1050</v>
      </c>
      <c r="H55" s="128">
        <v>1050</v>
      </c>
    </row>
    <row r="56" spans="2:8" ht="52.5" customHeight="1" x14ac:dyDescent="0.15">
      <c r="B56" s="129"/>
      <c r="C56" s="1263" t="s">
        <v>49</v>
      </c>
      <c r="D56" s="1263"/>
      <c r="E56" s="1264"/>
      <c r="F56" s="130">
        <v>142</v>
      </c>
      <c r="G56" s="130">
        <v>202</v>
      </c>
      <c r="H56" s="131">
        <v>202</v>
      </c>
    </row>
    <row r="57" spans="2:8" ht="53.25" customHeight="1" x14ac:dyDescent="0.15">
      <c r="B57" s="129"/>
      <c r="C57" s="1265" t="s">
        <v>50</v>
      </c>
      <c r="D57" s="1265"/>
      <c r="E57" s="1266"/>
      <c r="F57" s="132">
        <v>6</v>
      </c>
      <c r="G57" s="132">
        <v>9</v>
      </c>
      <c r="H57" s="133">
        <v>8</v>
      </c>
    </row>
    <row r="58" spans="2:8" ht="45.75" customHeight="1" x14ac:dyDescent="0.15">
      <c r="B58" s="134"/>
      <c r="C58" s="1253" t="s">
        <v>583</v>
      </c>
      <c r="D58" s="1254"/>
      <c r="E58" s="1255"/>
      <c r="F58" s="135">
        <v>4</v>
      </c>
      <c r="G58" s="135">
        <v>4</v>
      </c>
      <c r="H58" s="136">
        <v>4</v>
      </c>
    </row>
    <row r="59" spans="2:8" ht="45.75" customHeight="1" x14ac:dyDescent="0.15">
      <c r="B59" s="134"/>
      <c r="C59" s="1253" t="s">
        <v>584</v>
      </c>
      <c r="D59" s="1254"/>
      <c r="E59" s="1255"/>
      <c r="F59" s="135" t="s">
        <v>585</v>
      </c>
      <c r="G59" s="135">
        <v>3</v>
      </c>
      <c r="H59" s="136">
        <v>3</v>
      </c>
    </row>
    <row r="60" spans="2:8" ht="45.75" customHeight="1" x14ac:dyDescent="0.15">
      <c r="B60" s="134"/>
      <c r="C60" s="1253" t="s">
        <v>586</v>
      </c>
      <c r="D60" s="1254"/>
      <c r="E60" s="1255"/>
      <c r="F60" s="135">
        <v>1</v>
      </c>
      <c r="G60" s="135">
        <v>1</v>
      </c>
      <c r="H60" s="136" t="s">
        <v>585</v>
      </c>
    </row>
    <row r="61" spans="2:8" ht="45.75" customHeight="1" x14ac:dyDescent="0.15">
      <c r="B61" s="134"/>
      <c r="C61" s="1253" t="s">
        <v>587</v>
      </c>
      <c r="D61" s="1254"/>
      <c r="E61" s="1255"/>
      <c r="F61" s="135">
        <v>0</v>
      </c>
      <c r="G61" s="135">
        <v>0</v>
      </c>
      <c r="H61" s="136" t="s">
        <v>585</v>
      </c>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1058</v>
      </c>
      <c r="G63" s="141">
        <v>1261</v>
      </c>
      <c r="H63" s="142">
        <v>1260</v>
      </c>
    </row>
    <row r="64" spans="2:8" ht="15" customHeight="1" x14ac:dyDescent="0.15"/>
    <row r="65" ht="0" hidden="1" customHeight="1" x14ac:dyDescent="0.15"/>
    <row r="66" ht="0" hidden="1" customHeight="1" x14ac:dyDescent="0.15"/>
  </sheetData>
  <sheetProtection algorithmName="SHA-512" hashValue="Alg/ni+NUlH4RX42Kb+6DsL0XgaQ8zzdkRtAiII694XbwulPJOgfthK/HfB4PlB/JedgiWmFk7DBGo7SgkIThg==" saltValue="G8210lSf/VMFa7Nd74x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593</v>
      </c>
      <c r="AO51" s="1305"/>
      <c r="AP51" s="1305"/>
      <c r="AQ51" s="1305"/>
      <c r="AR51" s="1305"/>
      <c r="AS51" s="1305"/>
      <c r="AT51" s="1305"/>
      <c r="AU51" s="1305"/>
      <c r="AV51" s="1305"/>
      <c r="AW51" s="1305"/>
      <c r="AX51" s="1305"/>
      <c r="AY51" s="1305"/>
      <c r="AZ51" s="1305"/>
      <c r="BA51" s="1305"/>
      <c r="BB51" s="1305" t="s">
        <v>594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66.8</v>
      </c>
      <c r="BY51" s="1307"/>
      <c r="BZ51" s="1307"/>
      <c r="CA51" s="1307"/>
      <c r="CB51" s="1307"/>
      <c r="CC51" s="1307"/>
      <c r="CD51" s="1307"/>
      <c r="CE51" s="1307"/>
      <c r="CF51" s="1307">
        <v>72.5</v>
      </c>
      <c r="CG51" s="1307"/>
      <c r="CH51" s="1307"/>
      <c r="CI51" s="1307"/>
      <c r="CJ51" s="1307"/>
      <c r="CK51" s="1307"/>
      <c r="CL51" s="1307"/>
      <c r="CM51" s="1307"/>
      <c r="CN51" s="1307">
        <v>64.2</v>
      </c>
      <c r="CO51" s="1307"/>
      <c r="CP51" s="1307"/>
      <c r="CQ51" s="1307"/>
      <c r="CR51" s="1307"/>
      <c r="CS51" s="1307"/>
      <c r="CT51" s="1307"/>
      <c r="CU51" s="1307"/>
      <c r="CV51" s="1307">
        <v>63</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60.9</v>
      </c>
      <c r="BY53" s="1307"/>
      <c r="BZ53" s="1307"/>
      <c r="CA53" s="1307"/>
      <c r="CB53" s="1307"/>
      <c r="CC53" s="1307"/>
      <c r="CD53" s="1307"/>
      <c r="CE53" s="1307"/>
      <c r="CF53" s="1307">
        <v>62.1</v>
      </c>
      <c r="CG53" s="1307"/>
      <c r="CH53" s="1307"/>
      <c r="CI53" s="1307"/>
      <c r="CJ53" s="1307"/>
      <c r="CK53" s="1307"/>
      <c r="CL53" s="1307"/>
      <c r="CM53" s="1307"/>
      <c r="CN53" s="1307">
        <v>63.9</v>
      </c>
      <c r="CO53" s="1307"/>
      <c r="CP53" s="1307"/>
      <c r="CQ53" s="1307"/>
      <c r="CR53" s="1307"/>
      <c r="CS53" s="1307"/>
      <c r="CT53" s="1307"/>
      <c r="CU53" s="1307"/>
      <c r="CV53" s="1307">
        <v>65.900000000000006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596</v>
      </c>
      <c r="AO55" s="1301"/>
      <c r="AP55" s="1301"/>
      <c r="AQ55" s="1301"/>
      <c r="AR55" s="1301"/>
      <c r="AS55" s="1301"/>
      <c r="AT55" s="1301"/>
      <c r="AU55" s="1301"/>
      <c r="AV55" s="1301"/>
      <c r="AW55" s="1301"/>
      <c r="AX55" s="1301"/>
      <c r="AY55" s="1301"/>
      <c r="AZ55" s="1301"/>
      <c r="BA55" s="1301"/>
      <c r="BB55" s="1305" t="s">
        <v>597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598</v>
      </c>
    </row>
    <row r="64" spans="1:109" x14ac:dyDescent="0.15">
      <c r="B64" s="1276"/>
      <c r="G64" s="1283"/>
      <c r="I64" s="1317"/>
      <c r="J64" s="1317"/>
      <c r="K64" s="1317"/>
      <c r="L64" s="1317"/>
      <c r="M64" s="1317"/>
      <c r="N64" s="1318"/>
      <c r="AM64" s="1283"/>
      <c r="AN64" s="1283" t="s">
        <v>590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593</v>
      </c>
      <c r="AO73" s="1305"/>
      <c r="AP73" s="1305"/>
      <c r="AQ73" s="1305"/>
      <c r="AR73" s="1305"/>
      <c r="AS73" s="1305"/>
      <c r="AT73" s="1305"/>
      <c r="AU73" s="1305"/>
      <c r="AV73" s="1305"/>
      <c r="AW73" s="1305"/>
      <c r="AX73" s="1305"/>
      <c r="AY73" s="1305"/>
      <c r="AZ73" s="1305"/>
      <c r="BA73" s="1305"/>
      <c r="BB73" s="1305" t="s">
        <v>594</v>
      </c>
      <c r="BC73" s="1305"/>
      <c r="BD73" s="1305"/>
      <c r="BE73" s="1305"/>
      <c r="BF73" s="1305"/>
      <c r="BG73" s="1305"/>
      <c r="BH73" s="1305"/>
      <c r="BI73" s="1305"/>
      <c r="BJ73" s="1305"/>
      <c r="BK73" s="1305"/>
      <c r="BL73" s="1305"/>
      <c r="BM73" s="1305"/>
      <c r="BN73" s="1305"/>
      <c r="BO73" s="1305"/>
      <c r="BP73" s="1307">
        <v>77.599999999999994</v>
      </c>
      <c r="BQ73" s="1307"/>
      <c r="BR73" s="1307"/>
      <c r="BS73" s="1307"/>
      <c r="BT73" s="1307"/>
      <c r="BU73" s="1307"/>
      <c r="BV73" s="1307"/>
      <c r="BW73" s="1307"/>
      <c r="BX73" s="1307">
        <v>66.8</v>
      </c>
      <c r="BY73" s="1307"/>
      <c r="BZ73" s="1307"/>
      <c r="CA73" s="1307"/>
      <c r="CB73" s="1307"/>
      <c r="CC73" s="1307"/>
      <c r="CD73" s="1307"/>
      <c r="CE73" s="1307"/>
      <c r="CF73" s="1307">
        <v>72.5</v>
      </c>
      <c r="CG73" s="1307"/>
      <c r="CH73" s="1307"/>
      <c r="CI73" s="1307"/>
      <c r="CJ73" s="1307"/>
      <c r="CK73" s="1307"/>
      <c r="CL73" s="1307"/>
      <c r="CM73" s="1307"/>
      <c r="CN73" s="1307">
        <v>64.2</v>
      </c>
      <c r="CO73" s="1307"/>
      <c r="CP73" s="1307"/>
      <c r="CQ73" s="1307"/>
      <c r="CR73" s="1307"/>
      <c r="CS73" s="1307"/>
      <c r="CT73" s="1307"/>
      <c r="CU73" s="1307"/>
      <c r="CV73" s="1307">
        <v>63</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601</v>
      </c>
      <c r="BC75" s="1305"/>
      <c r="BD75" s="1305"/>
      <c r="BE75" s="1305"/>
      <c r="BF75" s="1305"/>
      <c r="BG75" s="1305"/>
      <c r="BH75" s="1305"/>
      <c r="BI75" s="1305"/>
      <c r="BJ75" s="1305"/>
      <c r="BK75" s="1305"/>
      <c r="BL75" s="1305"/>
      <c r="BM75" s="1305"/>
      <c r="BN75" s="1305"/>
      <c r="BO75" s="1305"/>
      <c r="BP75" s="1307">
        <v>6.4</v>
      </c>
      <c r="BQ75" s="1307"/>
      <c r="BR75" s="1307"/>
      <c r="BS75" s="1307"/>
      <c r="BT75" s="1307"/>
      <c r="BU75" s="1307"/>
      <c r="BV75" s="1307"/>
      <c r="BW75" s="1307"/>
      <c r="BX75" s="1307">
        <v>6.3</v>
      </c>
      <c r="BY75" s="1307"/>
      <c r="BZ75" s="1307"/>
      <c r="CA75" s="1307"/>
      <c r="CB75" s="1307"/>
      <c r="CC75" s="1307"/>
      <c r="CD75" s="1307"/>
      <c r="CE75" s="1307"/>
      <c r="CF75" s="1307">
        <v>6.5</v>
      </c>
      <c r="CG75" s="1307"/>
      <c r="CH75" s="1307"/>
      <c r="CI75" s="1307"/>
      <c r="CJ75" s="1307"/>
      <c r="CK75" s="1307"/>
      <c r="CL75" s="1307"/>
      <c r="CM75" s="1307"/>
      <c r="CN75" s="1307">
        <v>7.1</v>
      </c>
      <c r="CO75" s="1307"/>
      <c r="CP75" s="1307"/>
      <c r="CQ75" s="1307"/>
      <c r="CR75" s="1307"/>
      <c r="CS75" s="1307"/>
      <c r="CT75" s="1307"/>
      <c r="CU75" s="1307"/>
      <c r="CV75" s="1307">
        <v>7.9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596</v>
      </c>
      <c r="AO77" s="1301"/>
      <c r="AP77" s="1301"/>
      <c r="AQ77" s="1301"/>
      <c r="AR77" s="1301"/>
      <c r="AS77" s="1301"/>
      <c r="AT77" s="1301"/>
      <c r="AU77" s="1301"/>
      <c r="AV77" s="1301"/>
      <c r="AW77" s="1301"/>
      <c r="AX77" s="1301"/>
      <c r="AY77" s="1301"/>
      <c r="AZ77" s="1301"/>
      <c r="BA77" s="1301"/>
      <c r="BB77" s="1305" t="s">
        <v>597</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600</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gAy2nutk3RhOR/f2yo98m9oT0IbGqFsoJ79io8IzDhObMImO1d6rMgHpgvNyHcph5fAUkZToCUDaJ40kEa+iQ==" saltValue="w87K9NcEQfdccj2rMNjD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hyYVfi5hZnXd9+8O42yAdTYYkhbYdu83npxvIqk0Eb29qTQDQqfVjTi3R4yuju7LP2in6uXdhX0PWyosmETEA==" saltValue="2FgacFbAfl4OQMVo4Ond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tOFW4tH4qtJljR0kAraoo4oV4uUn3Qkyy8J0eqbV2JvMUJV7dAVyl1IH2uhAHp/mXG9WouKiE/pxuBdOCH7yw==" saltValue="0EBT9hILtej8Bt7J9Q/L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135273</v>
      </c>
      <c r="E3" s="161"/>
      <c r="F3" s="162">
        <v>288550</v>
      </c>
      <c r="G3" s="163"/>
      <c r="H3" s="164"/>
    </row>
    <row r="4" spans="1:8" x14ac:dyDescent="0.15">
      <c r="A4" s="165"/>
      <c r="B4" s="166"/>
      <c r="C4" s="167"/>
      <c r="D4" s="168">
        <v>47353</v>
      </c>
      <c r="E4" s="169"/>
      <c r="F4" s="170">
        <v>141525</v>
      </c>
      <c r="G4" s="171"/>
      <c r="H4" s="172"/>
    </row>
    <row r="5" spans="1:8" x14ac:dyDescent="0.15">
      <c r="A5" s="153" t="s">
        <v>541</v>
      </c>
      <c r="B5" s="158"/>
      <c r="C5" s="159"/>
      <c r="D5" s="160">
        <v>107905</v>
      </c>
      <c r="E5" s="161"/>
      <c r="F5" s="162">
        <v>287914</v>
      </c>
      <c r="G5" s="163"/>
      <c r="H5" s="164"/>
    </row>
    <row r="6" spans="1:8" x14ac:dyDescent="0.15">
      <c r="A6" s="165"/>
      <c r="B6" s="166"/>
      <c r="C6" s="167"/>
      <c r="D6" s="168">
        <v>75345</v>
      </c>
      <c r="E6" s="169"/>
      <c r="F6" s="170">
        <v>146531</v>
      </c>
      <c r="G6" s="171"/>
      <c r="H6" s="172"/>
    </row>
    <row r="7" spans="1:8" x14ac:dyDescent="0.15">
      <c r="A7" s="153" t="s">
        <v>542</v>
      </c>
      <c r="B7" s="158"/>
      <c r="C7" s="159"/>
      <c r="D7" s="160">
        <v>126506</v>
      </c>
      <c r="E7" s="161"/>
      <c r="F7" s="162">
        <v>310300</v>
      </c>
      <c r="G7" s="163"/>
      <c r="H7" s="164"/>
    </row>
    <row r="8" spans="1:8" x14ac:dyDescent="0.15">
      <c r="A8" s="165"/>
      <c r="B8" s="166"/>
      <c r="C8" s="167"/>
      <c r="D8" s="168">
        <v>65887</v>
      </c>
      <c r="E8" s="169"/>
      <c r="F8" s="170">
        <v>157576</v>
      </c>
      <c r="G8" s="171"/>
      <c r="H8" s="172"/>
    </row>
    <row r="9" spans="1:8" x14ac:dyDescent="0.15">
      <c r="A9" s="153" t="s">
        <v>543</v>
      </c>
      <c r="B9" s="158"/>
      <c r="C9" s="159"/>
      <c r="D9" s="160">
        <v>73816</v>
      </c>
      <c r="E9" s="161"/>
      <c r="F9" s="162">
        <v>317319</v>
      </c>
      <c r="G9" s="163"/>
      <c r="H9" s="164"/>
    </row>
    <row r="10" spans="1:8" x14ac:dyDescent="0.15">
      <c r="A10" s="165"/>
      <c r="B10" s="166"/>
      <c r="C10" s="167"/>
      <c r="D10" s="168">
        <v>49217</v>
      </c>
      <c r="E10" s="169"/>
      <c r="F10" s="170">
        <v>164214</v>
      </c>
      <c r="G10" s="171"/>
      <c r="H10" s="172"/>
    </row>
    <row r="11" spans="1:8" x14ac:dyDescent="0.15">
      <c r="A11" s="153" t="s">
        <v>544</v>
      </c>
      <c r="B11" s="158"/>
      <c r="C11" s="159"/>
      <c r="D11" s="160">
        <v>43483</v>
      </c>
      <c r="E11" s="161"/>
      <c r="F11" s="162">
        <v>289738</v>
      </c>
      <c r="G11" s="163"/>
      <c r="H11" s="164"/>
    </row>
    <row r="12" spans="1:8" x14ac:dyDescent="0.15">
      <c r="A12" s="165"/>
      <c r="B12" s="166"/>
      <c r="C12" s="173"/>
      <c r="D12" s="168">
        <v>32901</v>
      </c>
      <c r="E12" s="169"/>
      <c r="F12" s="170">
        <v>156238</v>
      </c>
      <c r="G12" s="171"/>
      <c r="H12" s="172"/>
    </row>
    <row r="13" spans="1:8" x14ac:dyDescent="0.15">
      <c r="A13" s="153"/>
      <c r="B13" s="158"/>
      <c r="C13" s="174"/>
      <c r="D13" s="175">
        <v>97397</v>
      </c>
      <c r="E13" s="176"/>
      <c r="F13" s="177">
        <v>298764</v>
      </c>
      <c r="G13" s="178"/>
      <c r="H13" s="164"/>
    </row>
    <row r="14" spans="1:8" x14ac:dyDescent="0.15">
      <c r="A14" s="165"/>
      <c r="B14" s="166"/>
      <c r="C14" s="167"/>
      <c r="D14" s="168">
        <v>54141</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23.96</v>
      </c>
      <c r="C19" s="179">
        <f>ROUND(VALUE(SUBSTITUTE(実質収支比率等に係る経年分析!G$48,"▲","-")),2)</f>
        <v>20.52</v>
      </c>
      <c r="D19" s="179">
        <f>ROUND(VALUE(SUBSTITUTE(実質収支比率等に係る経年分析!H$48,"▲","-")),2)</f>
        <v>24.81</v>
      </c>
      <c r="E19" s="179">
        <f>ROUND(VALUE(SUBSTITUTE(実質収支比率等に係る経年分析!I$48,"▲","-")),2)</f>
        <v>17.37</v>
      </c>
      <c r="F19" s="179">
        <f>ROUND(VALUE(SUBSTITUTE(実質収支比率等に係る経年分析!J$48,"▲","-")),2)</f>
        <v>17.010000000000002</v>
      </c>
    </row>
    <row r="20" spans="1:11" x14ac:dyDescent="0.15">
      <c r="A20" s="179" t="s">
        <v>55</v>
      </c>
      <c r="B20" s="179">
        <f>ROUND(VALUE(SUBSTITUTE(実質収支比率等に係る経年分析!F$47,"▲","-")),2)</f>
        <v>35.97</v>
      </c>
      <c r="C20" s="179">
        <f>ROUND(VALUE(SUBSTITUTE(実質収支比率等に係る経年分析!G$47,"▲","-")),2)</f>
        <v>43.68</v>
      </c>
      <c r="D20" s="179">
        <f>ROUND(VALUE(SUBSTITUTE(実質収支比率等に係る経年分析!H$47,"▲","-")),2)</f>
        <v>43.61</v>
      </c>
      <c r="E20" s="179">
        <f>ROUND(VALUE(SUBSTITUTE(実質収支比率等に係る経年分析!I$47,"▲","-")),2)</f>
        <v>51.04</v>
      </c>
      <c r="F20" s="179">
        <f>ROUND(VALUE(SUBSTITUTE(実質収支比率等に係る経年分析!J$47,"▲","-")),2)</f>
        <v>51.37</v>
      </c>
    </row>
    <row r="21" spans="1:11" x14ac:dyDescent="0.15">
      <c r="A21" s="179" t="s">
        <v>56</v>
      </c>
      <c r="B21" s="179">
        <f>IF(ISNUMBER(VALUE(SUBSTITUTE(実質収支比率等に係る経年分析!F$49,"▲","-"))),ROUND(VALUE(SUBSTITUTE(実質収支比率等に係る経年分析!F$49,"▲","-")),2),NA())</f>
        <v>3.3</v>
      </c>
      <c r="C21" s="179">
        <f>IF(ISNUMBER(VALUE(SUBSTITUTE(実質収支比率等に係る経年分析!G$49,"▲","-"))),ROUND(VALUE(SUBSTITUTE(実質収支比率等に係る経年分析!G$49,"▲","-")),2),NA())</f>
        <v>7.42</v>
      </c>
      <c r="D21" s="179">
        <f>IF(ISNUMBER(VALUE(SUBSTITUTE(実質収支比率等に係る経年分析!H$49,"▲","-"))),ROUND(VALUE(SUBSTITUTE(実質収支比率等に係る経年分析!H$49,"▲","-")),2),NA())</f>
        <v>4.32</v>
      </c>
      <c r="E21" s="179">
        <f>IF(ISNUMBER(VALUE(SUBSTITUTE(実質収支比率等に係る経年分析!I$49,"▲","-"))),ROUND(VALUE(SUBSTITUTE(実質収支比率等に係る経年分析!I$49,"▲","-")),2),NA())</f>
        <v>-0.99</v>
      </c>
      <c r="F21" s="179">
        <f>IF(ISNUMBER(VALUE(SUBSTITUTE(実質収支比率等に係る経年分析!J$49,"▲","-"))),ROUND(VALUE(SUBSTITUTE(実質収支比率等に係る経年分析!J$49,"▲","-")),2),NA())</f>
        <v>-0.47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12.44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12.33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11.96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後期高齢者医療広域連合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牟岐町青少年健全育成センター特別会計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牟岐町後期高齢者医療特別会計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牟岐町国民健康保険特別会計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1.68</v>
      </c>
    </row>
    <row r="34" spans="1:16" x14ac:dyDescent="0.15">
      <c r="A34" s="180" t="str">
        <f>IF(連結実質赤字比率に係る赤字・黒字の構成分析!C$36="",NA(),連結実質赤字比率に係る赤字・黒字の構成分析!C$36)</f>
        <v>牟岐町介護保険特別会計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v>
      </c>
    </row>
    <row r="35" spans="1:16" x14ac:dyDescent="0.15">
      <c r="A35" s="180" t="str">
        <f>IF(連結実質赤字比率に係る赤字・黒字の構成分析!C$35="",NA(),連結実質赤字比率に係る赤字・黒字の構成分析!C$35)</f>
        <v>牟岐町簡易水道事業会計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339</v>
      </c>
      <c r="E42" s="181"/>
      <c r="F42" s="181"/>
      <c r="G42" s="181">
        <f>'実質公債費比率（分子）の構造'!L$52</f>
        <v>340</v>
      </c>
      <c r="H42" s="181"/>
      <c r="I42" s="181"/>
      <c r="J42" s="181">
        <f>'実質公債費比率（分子）の構造'!M$52</f>
        <v>377</v>
      </c>
      <c r="K42" s="181"/>
      <c r="L42" s="181"/>
      <c r="M42" s="181">
        <f>'実質公債費比率（分子）の構造'!N$52</f>
        <v>378</v>
      </c>
      <c r="N42" s="181"/>
      <c r="O42" s="181"/>
      <c r="P42" s="181">
        <f>'実質公債費比率（分子）の構造'!O$52</f>
        <v>366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20</v>
      </c>
      <c r="C45" s="181"/>
      <c r="D45" s="181"/>
      <c r="E45" s="181">
        <f>'実質公債費比率（分子）の構造'!L$49</f>
        <v>21</v>
      </c>
      <c r="F45" s="181"/>
      <c r="G45" s="181"/>
      <c r="H45" s="181">
        <f>'実質公債費比率（分子）の構造'!M$49</f>
        <v>18</v>
      </c>
      <c r="I45" s="181"/>
      <c r="J45" s="181"/>
      <c r="K45" s="181">
        <f>'実質公債費比率（分子）の構造'!N$49</f>
        <v>17</v>
      </c>
      <c r="L45" s="181"/>
      <c r="M45" s="181"/>
      <c r="N45" s="181">
        <f>'実質公債費比率（分子）の構造'!O$49</f>
        <v>15</v>
      </c>
      <c r="O45" s="181"/>
      <c r="P45" s="181"/>
    </row>
    <row r="46" spans="1:16" x14ac:dyDescent="0.15">
      <c r="A46" s="181" t="s">
        <v>67</v>
      </c>
      <c r="B46" s="181">
        <f>'実質公債費比率（分子）の構造'!K$48</f>
        <v>21</v>
      </c>
      <c r="C46" s="181"/>
      <c r="D46" s="181"/>
      <c r="E46" s="181">
        <f>'実質公債費比率（分子）の構造'!L$48</f>
        <v>17</v>
      </c>
      <c r="F46" s="181"/>
      <c r="G46" s="181"/>
      <c r="H46" s="181">
        <f>'実質公債費比率（分子）の構造'!M$48</f>
        <v>15</v>
      </c>
      <c r="I46" s="181"/>
      <c r="J46" s="181"/>
      <c r="K46" s="181">
        <f>'実質公債費比率（分子）の構造'!N$48</f>
        <v>13</v>
      </c>
      <c r="L46" s="181"/>
      <c r="M46" s="181"/>
      <c r="N46" s="181">
        <f>'実質公債費比率（分子）の構造'!O$48</f>
        <v>12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404</v>
      </c>
      <c r="C49" s="181"/>
      <c r="D49" s="181"/>
      <c r="E49" s="181">
        <f>'実質公債費比率（分子）の構造'!L$45</f>
        <v>407</v>
      </c>
      <c r="F49" s="181"/>
      <c r="G49" s="181"/>
      <c r="H49" s="181">
        <f>'実質公債費比率（分子）の構造'!M$45</f>
        <v>471</v>
      </c>
      <c r="I49" s="181"/>
      <c r="J49" s="181"/>
      <c r="K49" s="181">
        <f>'実質公債費比率（分子）の構造'!N$45</f>
        <v>485</v>
      </c>
      <c r="L49" s="181"/>
      <c r="M49" s="181"/>
      <c r="N49" s="181">
        <f>'実質公債費比率（分子）の構造'!O$45</f>
        <v>479</v>
      </c>
      <c r="O49" s="181"/>
      <c r="P49" s="181"/>
    </row>
    <row r="50" spans="1:16" x14ac:dyDescent="0.15">
      <c r="A50" s="181" t="s">
        <v>71</v>
      </c>
      <c r="B50" s="181" t="e">
        <f>NA()</f>
        <v>#N/A</v>
      </c>
      <c r="C50" s="181">
        <f>IF(ISNUMBER('実質公債費比率（分子）の構造'!K$53),'実質公債費比率（分子）の構造'!K$53,NA())</f>
        <v>106</v>
      </c>
      <c r="D50" s="181" t="e">
        <f>NA()</f>
        <v>#N/A</v>
      </c>
      <c r="E50" s="181" t="e">
        <f>NA()</f>
        <v>#N/A</v>
      </c>
      <c r="F50" s="181">
        <f>IF(ISNUMBER('実質公債費比率（分子）の構造'!L$53),'実質公債費比率（分子）の構造'!L$53,NA())</f>
        <v>105</v>
      </c>
      <c r="G50" s="181" t="e">
        <f>NA()</f>
        <v>#N/A</v>
      </c>
      <c r="H50" s="181" t="e">
        <f>NA()</f>
        <v>#N/A</v>
      </c>
      <c r="I50" s="181">
        <f>IF(ISNUMBER('実質公債費比率（分子）の構造'!M$53),'実質公債費比率（分子）の構造'!M$53,NA())</f>
        <v>127</v>
      </c>
      <c r="J50" s="181" t="e">
        <f>NA()</f>
        <v>#N/A</v>
      </c>
      <c r="K50" s="181" t="e">
        <f>NA()</f>
        <v>#N/A</v>
      </c>
      <c r="L50" s="181">
        <f>IF(ISNUMBER('実質公債費比率（分子）の構造'!N$53),'実質公債費比率（分子）の構造'!N$53,NA())</f>
        <v>137</v>
      </c>
      <c r="M50" s="181" t="e">
        <f>NA()</f>
        <v>#N/A</v>
      </c>
      <c r="N50" s="181" t="e">
        <f>NA()</f>
        <v>#N/A</v>
      </c>
      <c r="O50" s="181">
        <f>IF(ISNUMBER('実質公債費比率（分子）の構造'!O$53),'実質公債費比率（分子）の構造'!O$53,NA())</f>
        <v>140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3277</v>
      </c>
      <c r="E56" s="180"/>
      <c r="F56" s="180"/>
      <c r="G56" s="180">
        <f>'将来負担比率（分子）の構造'!J$52</f>
        <v>3176</v>
      </c>
      <c r="H56" s="180"/>
      <c r="I56" s="180"/>
      <c r="J56" s="180">
        <f>'将来負担比率（分子）の構造'!K$52</f>
        <v>3087</v>
      </c>
      <c r="K56" s="180"/>
      <c r="L56" s="180"/>
      <c r="M56" s="180">
        <f>'将来負担比率（分子）の構造'!L$52</f>
        <v>2939</v>
      </c>
      <c r="N56" s="180"/>
      <c r="O56" s="180"/>
      <c r="P56" s="180">
        <f>'将来負担比率（分子）の構造'!M$52</f>
        <v>2664</v>
      </c>
    </row>
    <row r="57" spans="1:16" x14ac:dyDescent="0.15">
      <c r="A57" s="180" t="s">
        <v>42</v>
      </c>
      <c r="B57" s="180"/>
      <c r="C57" s="180"/>
      <c r="D57" s="180">
        <f>'将来負担比率（分子）の構造'!I$51</f>
        <v>95</v>
      </c>
      <c r="E57" s="180"/>
      <c r="F57" s="180"/>
      <c r="G57" s="180">
        <f>'将来負担比率（分子）の構造'!J$51</f>
        <v>77</v>
      </c>
      <c r="H57" s="180"/>
      <c r="I57" s="180"/>
      <c r="J57" s="180">
        <f>'将来負担比率（分子）の構造'!K$51</f>
        <v>66</v>
      </c>
      <c r="K57" s="180"/>
      <c r="L57" s="180"/>
      <c r="M57" s="180">
        <f>'将来負担比率（分子）の構造'!L$51</f>
        <v>58</v>
      </c>
      <c r="N57" s="180"/>
      <c r="O57" s="180"/>
      <c r="P57" s="180">
        <f>'将来負担比率（分子）の構造'!M$51</f>
        <v>49</v>
      </c>
    </row>
    <row r="58" spans="1:16" x14ac:dyDescent="0.15">
      <c r="A58" s="180" t="s">
        <v>41</v>
      </c>
      <c r="B58" s="180"/>
      <c r="C58" s="180"/>
      <c r="D58" s="180">
        <f>'将来負担比率（分子）の構造'!I$50</f>
        <v>863</v>
      </c>
      <c r="E58" s="180"/>
      <c r="F58" s="180"/>
      <c r="G58" s="180">
        <f>'将来負担比率（分子）の構造'!J$50</f>
        <v>1062</v>
      </c>
      <c r="H58" s="180"/>
      <c r="I58" s="180"/>
      <c r="J58" s="180">
        <f>'将来負担比率（分子）の構造'!K$50</f>
        <v>1062</v>
      </c>
      <c r="K58" s="180"/>
      <c r="L58" s="180"/>
      <c r="M58" s="180">
        <f>'将来負担比率（分子）の構造'!L$50</f>
        <v>1265</v>
      </c>
      <c r="N58" s="180"/>
      <c r="O58" s="180"/>
      <c r="P58" s="180">
        <f>'将来負担比率（分子）の構造'!M$50</f>
        <v>1284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627</v>
      </c>
      <c r="C62" s="180"/>
      <c r="D62" s="180"/>
      <c r="E62" s="180">
        <f>'将来負担比率（分子）の構造'!J$45</f>
        <v>624</v>
      </c>
      <c r="F62" s="180"/>
      <c r="G62" s="180"/>
      <c r="H62" s="180">
        <f>'将来負担比率（分子）の構造'!K$45</f>
        <v>599</v>
      </c>
      <c r="I62" s="180"/>
      <c r="J62" s="180"/>
      <c r="K62" s="180">
        <f>'将来負担比率（分子）の構造'!L$45</f>
        <v>580</v>
      </c>
      <c r="L62" s="180"/>
      <c r="M62" s="180"/>
      <c r="N62" s="180">
        <f>'将来負担比率（分子）の構造'!M$45</f>
        <v>538</v>
      </c>
      <c r="O62" s="180"/>
      <c r="P62" s="180"/>
    </row>
    <row r="63" spans="1:16" x14ac:dyDescent="0.15">
      <c r="A63" s="180" t="s">
        <v>34</v>
      </c>
      <c r="B63" s="180">
        <f>'将来負担比率（分子）の構造'!I$44</f>
        <v>71</v>
      </c>
      <c r="C63" s="180"/>
      <c r="D63" s="180"/>
      <c r="E63" s="180">
        <f>'将来負担比率（分子）の構造'!J$44</f>
        <v>78</v>
      </c>
      <c r="F63" s="180"/>
      <c r="G63" s="180"/>
      <c r="H63" s="180">
        <f>'将来負担比率（分子）の構造'!K$44</f>
        <v>71</v>
      </c>
      <c r="I63" s="180"/>
      <c r="J63" s="180"/>
      <c r="K63" s="180">
        <f>'将来負担比率（分子）の構造'!L$44</f>
        <v>48</v>
      </c>
      <c r="L63" s="180"/>
      <c r="M63" s="180"/>
      <c r="N63" s="180">
        <f>'将来負担比率（分子）の構造'!M$44</f>
        <v>29</v>
      </c>
      <c r="O63" s="180"/>
      <c r="P63" s="180"/>
    </row>
    <row r="64" spans="1:16" x14ac:dyDescent="0.15">
      <c r="A64" s="180" t="s">
        <v>33</v>
      </c>
      <c r="B64" s="180">
        <f>'将来負担比率（分子）の構造'!I$43</f>
        <v>174</v>
      </c>
      <c r="C64" s="180"/>
      <c r="D64" s="180"/>
      <c r="E64" s="180">
        <f>'将来負担比率（分子）の構造'!J$43</f>
        <v>155</v>
      </c>
      <c r="F64" s="180"/>
      <c r="G64" s="180"/>
      <c r="H64" s="180">
        <f>'将来負担比率（分子）の構造'!K$43</f>
        <v>138</v>
      </c>
      <c r="I64" s="180"/>
      <c r="J64" s="180"/>
      <c r="K64" s="180">
        <f>'将来負担比率（分子）の構造'!L$43</f>
        <v>177</v>
      </c>
      <c r="L64" s="180"/>
      <c r="M64" s="180"/>
      <c r="N64" s="180">
        <f>'将来負担比率（分子）の構造'!M$43</f>
        <v>145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4639</v>
      </c>
      <c r="C66" s="180"/>
      <c r="D66" s="180"/>
      <c r="E66" s="180">
        <f>'将来負担比率（分子）の構造'!J$41</f>
        <v>4631</v>
      </c>
      <c r="F66" s="180"/>
      <c r="G66" s="180"/>
      <c r="H66" s="180">
        <f>'将来負担比率（分子）の構造'!K$41</f>
        <v>4656</v>
      </c>
      <c r="I66" s="180"/>
      <c r="J66" s="180"/>
      <c r="K66" s="180">
        <f>'将来負担比率（分子）の構造'!L$41</f>
        <v>4543</v>
      </c>
      <c r="L66" s="180"/>
      <c r="M66" s="180"/>
      <c r="N66" s="180">
        <f>'将来負担比率（分子）の構造'!M$41</f>
        <v>4350</v>
      </c>
      <c r="O66" s="180"/>
      <c r="P66" s="180"/>
    </row>
    <row r="67" spans="1:16" x14ac:dyDescent="0.15">
      <c r="A67" s="180" t="s">
        <v>75</v>
      </c>
      <c r="B67" s="180" t="e">
        <f>NA()</f>
        <v>#N/A</v>
      </c>
      <c r="C67" s="180">
        <f>IF(ISNUMBER('将来負担比率（分子）の構造'!I$53), IF('将来負担比率（分子）の構造'!I$53 &lt; 0, 0, '将来負担比率（分子）の構造'!I$53), NA())</f>
        <v>1276</v>
      </c>
      <c r="D67" s="180" t="e">
        <f>NA()</f>
        <v>#N/A</v>
      </c>
      <c r="E67" s="180" t="e">
        <f>NA()</f>
        <v>#N/A</v>
      </c>
      <c r="F67" s="180">
        <f>IF(ISNUMBER('将来負担比率（分子）の構造'!J$53), IF('将来負担比率（分子）の構造'!J$53 &lt; 0, 0, '将来負担比率（分子）の構造'!J$53), NA())</f>
        <v>1172</v>
      </c>
      <c r="G67" s="180" t="e">
        <f>NA()</f>
        <v>#N/A</v>
      </c>
      <c r="H67" s="180" t="e">
        <f>NA()</f>
        <v>#N/A</v>
      </c>
      <c r="I67" s="180">
        <f>IF(ISNUMBER('将来負担比率（分子）の構造'!K$53), IF('将来負担比率（分子）の構造'!K$53 &lt; 0, 0, '将来負担比率（分子）の構造'!K$53), NA())</f>
        <v>1249</v>
      </c>
      <c r="J67" s="180" t="e">
        <f>NA()</f>
        <v>#N/A</v>
      </c>
      <c r="K67" s="180" t="e">
        <f>NA()</f>
        <v>#N/A</v>
      </c>
      <c r="L67" s="180">
        <f>IF(ISNUMBER('将来負担比率（分子）の構造'!L$53), IF('将来負担比率（分子）の構造'!L$53 &lt; 0, 0, '将来負担比率（分子）の構造'!L$53), NA())</f>
        <v>1086</v>
      </c>
      <c r="M67" s="180" t="e">
        <f>NA()</f>
        <v>#N/A</v>
      </c>
      <c r="N67" s="180" t="e">
        <f>NA()</f>
        <v>#N/A</v>
      </c>
      <c r="O67" s="180">
        <f>IF(ISNUMBER('将来負担比率（分子）の構造'!M$53), IF('将来負担比率（分子）の構造'!M$53 &lt; 0, 0, '将来負担比率（分子）の構造'!M$53), NA())</f>
        <v>1065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910</v>
      </c>
      <c r="C72" s="184">
        <f>基金残高に係る経年分析!G55</f>
        <v>1050</v>
      </c>
      <c r="D72" s="184">
        <f>基金残高に係る経年分析!H55</f>
        <v>1050</v>
      </c>
    </row>
    <row r="73" spans="1:16" x14ac:dyDescent="0.15">
      <c r="A73" s="183" t="s">
        <v>78</v>
      </c>
      <c r="B73" s="184">
        <f>基金残高に係る経年分析!F56</f>
        <v>142</v>
      </c>
      <c r="C73" s="184">
        <f>基金残高に係る経年分析!G56</f>
        <v>202</v>
      </c>
      <c r="D73" s="184">
        <f>基金残高に係る経年分析!H56</f>
        <v>202</v>
      </c>
    </row>
    <row r="74" spans="1:16" x14ac:dyDescent="0.15">
      <c r="A74" s="183" t="s">
        <v>79</v>
      </c>
      <c r="B74" s="184">
        <f>基金残高に係る経年分析!F57</f>
        <v>6</v>
      </c>
      <c r="C74" s="184">
        <f>基金残高に係る経年分析!G57</f>
        <v>9</v>
      </c>
      <c r="D74" s="184">
        <f>基金残高に係る経年分析!H57</f>
        <v>8</v>
      </c>
    </row>
  </sheetData>
  <sheetProtection algorithmName="SHA-512" hashValue="q7kAfuW+MuIVlrcOnycoP5UE0XcYUySBWz4C3AN62h8IBHBe+kGQE3Uxa7/tjZgfs0z+QTZkCllmioAWJOPldg==" saltValue="eg3lDOIgCmM7bs4WoCbx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308822</v>
      </c>
      <c r="S5" s="631"/>
      <c r="T5" s="631"/>
      <c r="U5" s="631"/>
      <c r="V5" s="631"/>
      <c r="W5" s="631"/>
      <c r="X5" s="631"/>
      <c r="Y5" s="632"/>
      <c r="Z5" s="633">
        <v>9.4</v>
      </c>
      <c r="AA5" s="633"/>
      <c r="AB5" s="633"/>
      <c r="AC5" s="633"/>
      <c r="AD5" s="634">
        <v>308822</v>
      </c>
      <c r="AE5" s="634"/>
      <c r="AF5" s="634"/>
      <c r="AG5" s="634"/>
      <c r="AH5" s="634"/>
      <c r="AI5" s="634"/>
      <c r="AJ5" s="634"/>
      <c r="AK5" s="634"/>
      <c r="AL5" s="635">
        <v>15.7</v>
      </c>
      <c r="AM5" s="636"/>
      <c r="AN5" s="636"/>
      <c r="AO5" s="637"/>
      <c r="AP5" s="627" t="s">
        <v>224</v>
      </c>
      <c r="AQ5" s="628"/>
      <c r="AR5" s="628"/>
      <c r="AS5" s="628"/>
      <c r="AT5" s="628"/>
      <c r="AU5" s="628"/>
      <c r="AV5" s="628"/>
      <c r="AW5" s="628"/>
      <c r="AX5" s="628"/>
      <c r="AY5" s="628"/>
      <c r="AZ5" s="628"/>
      <c r="BA5" s="628"/>
      <c r="BB5" s="628"/>
      <c r="BC5" s="628"/>
      <c r="BD5" s="628"/>
      <c r="BE5" s="628"/>
      <c r="BF5" s="629"/>
      <c r="BG5" s="641">
        <v>308822</v>
      </c>
      <c r="BH5" s="642"/>
      <c r="BI5" s="642"/>
      <c r="BJ5" s="642"/>
      <c r="BK5" s="642"/>
      <c r="BL5" s="642"/>
      <c r="BM5" s="642"/>
      <c r="BN5" s="643"/>
      <c r="BO5" s="644">
        <v>100</v>
      </c>
      <c r="BP5" s="644"/>
      <c r="BQ5" s="644"/>
      <c r="BR5" s="644"/>
      <c r="BS5" s="645" t="s">
        <v>225</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217</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24702</v>
      </c>
      <c r="S6" s="642"/>
      <c r="T6" s="642"/>
      <c r="U6" s="642"/>
      <c r="V6" s="642"/>
      <c r="W6" s="642"/>
      <c r="X6" s="642"/>
      <c r="Y6" s="643"/>
      <c r="Z6" s="644">
        <v>0.8</v>
      </c>
      <c r="AA6" s="644"/>
      <c r="AB6" s="644"/>
      <c r="AC6" s="644"/>
      <c r="AD6" s="645">
        <v>24702</v>
      </c>
      <c r="AE6" s="645"/>
      <c r="AF6" s="645"/>
      <c r="AG6" s="645"/>
      <c r="AH6" s="645"/>
      <c r="AI6" s="645"/>
      <c r="AJ6" s="645"/>
      <c r="AK6" s="645"/>
      <c r="AL6" s="646">
        <v>1.3</v>
      </c>
      <c r="AM6" s="647"/>
      <c r="AN6" s="647"/>
      <c r="AO6" s="648"/>
      <c r="AP6" s="638" t="s">
        <v>230</v>
      </c>
      <c r="AQ6" s="639"/>
      <c r="AR6" s="639"/>
      <c r="AS6" s="639"/>
      <c r="AT6" s="639"/>
      <c r="AU6" s="639"/>
      <c r="AV6" s="639"/>
      <c r="AW6" s="639"/>
      <c r="AX6" s="639"/>
      <c r="AY6" s="639"/>
      <c r="AZ6" s="639"/>
      <c r="BA6" s="639"/>
      <c r="BB6" s="639"/>
      <c r="BC6" s="639"/>
      <c r="BD6" s="639"/>
      <c r="BE6" s="639"/>
      <c r="BF6" s="640"/>
      <c r="BG6" s="641">
        <v>308822</v>
      </c>
      <c r="BH6" s="642"/>
      <c r="BI6" s="642"/>
      <c r="BJ6" s="642"/>
      <c r="BK6" s="642"/>
      <c r="BL6" s="642"/>
      <c r="BM6" s="642"/>
      <c r="BN6" s="643"/>
      <c r="BO6" s="644">
        <v>100</v>
      </c>
      <c r="BP6" s="644"/>
      <c r="BQ6" s="644"/>
      <c r="BR6" s="644"/>
      <c r="BS6" s="645" t="s">
        <v>136</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45481</v>
      </c>
      <c r="CS6" s="642"/>
      <c r="CT6" s="642"/>
      <c r="CU6" s="642"/>
      <c r="CV6" s="642"/>
      <c r="CW6" s="642"/>
      <c r="CX6" s="642"/>
      <c r="CY6" s="643"/>
      <c r="CZ6" s="635">
        <v>1.6</v>
      </c>
      <c r="DA6" s="636"/>
      <c r="DB6" s="636"/>
      <c r="DC6" s="655"/>
      <c r="DD6" s="650" t="s">
        <v>128</v>
      </c>
      <c r="DE6" s="642"/>
      <c r="DF6" s="642"/>
      <c r="DG6" s="642"/>
      <c r="DH6" s="642"/>
      <c r="DI6" s="642"/>
      <c r="DJ6" s="642"/>
      <c r="DK6" s="642"/>
      <c r="DL6" s="642"/>
      <c r="DM6" s="642"/>
      <c r="DN6" s="642"/>
      <c r="DO6" s="642"/>
      <c r="DP6" s="643"/>
      <c r="DQ6" s="650">
        <v>45388</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921</v>
      </c>
      <c r="S7" s="642"/>
      <c r="T7" s="642"/>
      <c r="U7" s="642"/>
      <c r="V7" s="642"/>
      <c r="W7" s="642"/>
      <c r="X7" s="642"/>
      <c r="Y7" s="643"/>
      <c r="Z7" s="644">
        <v>0</v>
      </c>
      <c r="AA7" s="644"/>
      <c r="AB7" s="644"/>
      <c r="AC7" s="644"/>
      <c r="AD7" s="645">
        <v>921</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135414</v>
      </c>
      <c r="BH7" s="642"/>
      <c r="BI7" s="642"/>
      <c r="BJ7" s="642"/>
      <c r="BK7" s="642"/>
      <c r="BL7" s="642"/>
      <c r="BM7" s="642"/>
      <c r="BN7" s="643"/>
      <c r="BO7" s="644">
        <v>43.8</v>
      </c>
      <c r="BP7" s="644"/>
      <c r="BQ7" s="644"/>
      <c r="BR7" s="644"/>
      <c r="BS7" s="645" t="s">
        <v>136</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465261</v>
      </c>
      <c r="CS7" s="642"/>
      <c r="CT7" s="642"/>
      <c r="CU7" s="642"/>
      <c r="CV7" s="642"/>
      <c r="CW7" s="642"/>
      <c r="CX7" s="642"/>
      <c r="CY7" s="643"/>
      <c r="CZ7" s="644">
        <v>16</v>
      </c>
      <c r="DA7" s="644"/>
      <c r="DB7" s="644"/>
      <c r="DC7" s="644"/>
      <c r="DD7" s="650">
        <v>20286</v>
      </c>
      <c r="DE7" s="642"/>
      <c r="DF7" s="642"/>
      <c r="DG7" s="642"/>
      <c r="DH7" s="642"/>
      <c r="DI7" s="642"/>
      <c r="DJ7" s="642"/>
      <c r="DK7" s="642"/>
      <c r="DL7" s="642"/>
      <c r="DM7" s="642"/>
      <c r="DN7" s="642"/>
      <c r="DO7" s="642"/>
      <c r="DP7" s="643"/>
      <c r="DQ7" s="650">
        <v>374793</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2452</v>
      </c>
      <c r="S8" s="642"/>
      <c r="T8" s="642"/>
      <c r="U8" s="642"/>
      <c r="V8" s="642"/>
      <c r="W8" s="642"/>
      <c r="X8" s="642"/>
      <c r="Y8" s="643"/>
      <c r="Z8" s="644">
        <v>0.1</v>
      </c>
      <c r="AA8" s="644"/>
      <c r="AB8" s="644"/>
      <c r="AC8" s="644"/>
      <c r="AD8" s="645">
        <v>2452</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6251</v>
      </c>
      <c r="BH8" s="642"/>
      <c r="BI8" s="642"/>
      <c r="BJ8" s="642"/>
      <c r="BK8" s="642"/>
      <c r="BL8" s="642"/>
      <c r="BM8" s="642"/>
      <c r="BN8" s="643"/>
      <c r="BO8" s="644">
        <v>2</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807411</v>
      </c>
      <c r="CS8" s="642"/>
      <c r="CT8" s="642"/>
      <c r="CU8" s="642"/>
      <c r="CV8" s="642"/>
      <c r="CW8" s="642"/>
      <c r="CX8" s="642"/>
      <c r="CY8" s="643"/>
      <c r="CZ8" s="644">
        <v>27.7</v>
      </c>
      <c r="DA8" s="644"/>
      <c r="DB8" s="644"/>
      <c r="DC8" s="644"/>
      <c r="DD8" s="650" t="s">
        <v>128</v>
      </c>
      <c r="DE8" s="642"/>
      <c r="DF8" s="642"/>
      <c r="DG8" s="642"/>
      <c r="DH8" s="642"/>
      <c r="DI8" s="642"/>
      <c r="DJ8" s="642"/>
      <c r="DK8" s="642"/>
      <c r="DL8" s="642"/>
      <c r="DM8" s="642"/>
      <c r="DN8" s="642"/>
      <c r="DO8" s="642"/>
      <c r="DP8" s="643"/>
      <c r="DQ8" s="650">
        <v>580880</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2093</v>
      </c>
      <c r="S9" s="642"/>
      <c r="T9" s="642"/>
      <c r="U9" s="642"/>
      <c r="V9" s="642"/>
      <c r="W9" s="642"/>
      <c r="X9" s="642"/>
      <c r="Y9" s="643"/>
      <c r="Z9" s="644">
        <v>0.1</v>
      </c>
      <c r="AA9" s="644"/>
      <c r="AB9" s="644"/>
      <c r="AC9" s="644"/>
      <c r="AD9" s="645">
        <v>2093</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113951</v>
      </c>
      <c r="BH9" s="642"/>
      <c r="BI9" s="642"/>
      <c r="BJ9" s="642"/>
      <c r="BK9" s="642"/>
      <c r="BL9" s="642"/>
      <c r="BM9" s="642"/>
      <c r="BN9" s="643"/>
      <c r="BO9" s="644">
        <v>36.9</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217354</v>
      </c>
      <c r="CS9" s="642"/>
      <c r="CT9" s="642"/>
      <c r="CU9" s="642"/>
      <c r="CV9" s="642"/>
      <c r="CW9" s="642"/>
      <c r="CX9" s="642"/>
      <c r="CY9" s="643"/>
      <c r="CZ9" s="644">
        <v>7.5</v>
      </c>
      <c r="DA9" s="644"/>
      <c r="DB9" s="644"/>
      <c r="DC9" s="644"/>
      <c r="DD9" s="650">
        <v>5108</v>
      </c>
      <c r="DE9" s="642"/>
      <c r="DF9" s="642"/>
      <c r="DG9" s="642"/>
      <c r="DH9" s="642"/>
      <c r="DI9" s="642"/>
      <c r="DJ9" s="642"/>
      <c r="DK9" s="642"/>
      <c r="DL9" s="642"/>
      <c r="DM9" s="642"/>
      <c r="DN9" s="642"/>
      <c r="DO9" s="642"/>
      <c r="DP9" s="643"/>
      <c r="DQ9" s="650">
        <v>195501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237</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136</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9541</v>
      </c>
      <c r="BH10" s="642"/>
      <c r="BI10" s="642"/>
      <c r="BJ10" s="642"/>
      <c r="BK10" s="642"/>
      <c r="BL10" s="642"/>
      <c r="BM10" s="642"/>
      <c r="BN10" s="643"/>
      <c r="BO10" s="644">
        <v>3.1</v>
      </c>
      <c r="BP10" s="644"/>
      <c r="BQ10" s="644"/>
      <c r="BR10" s="644"/>
      <c r="BS10" s="650" t="s">
        <v>128</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3000</v>
      </c>
      <c r="CS10" s="642"/>
      <c r="CT10" s="642"/>
      <c r="CU10" s="642"/>
      <c r="CV10" s="642"/>
      <c r="CW10" s="642"/>
      <c r="CX10" s="642"/>
      <c r="CY10" s="643"/>
      <c r="CZ10" s="644">
        <v>0.1</v>
      </c>
      <c r="DA10" s="644"/>
      <c r="DB10" s="644"/>
      <c r="DC10" s="644"/>
      <c r="DD10" s="650" t="s">
        <v>128</v>
      </c>
      <c r="DE10" s="642"/>
      <c r="DF10" s="642"/>
      <c r="DG10" s="642"/>
      <c r="DH10" s="642"/>
      <c r="DI10" s="642"/>
      <c r="DJ10" s="642"/>
      <c r="DK10" s="642"/>
      <c r="DL10" s="642"/>
      <c r="DM10" s="642"/>
      <c r="DN10" s="642"/>
      <c r="DO10" s="642"/>
      <c r="DP10" s="643"/>
      <c r="DQ10" s="650">
        <v>1500</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237</v>
      </c>
      <c r="S11" s="642"/>
      <c r="T11" s="642"/>
      <c r="U11" s="642"/>
      <c r="V11" s="642"/>
      <c r="W11" s="642"/>
      <c r="X11" s="642"/>
      <c r="Y11" s="643"/>
      <c r="Z11" s="644" t="s">
        <v>225</v>
      </c>
      <c r="AA11" s="644"/>
      <c r="AB11" s="644"/>
      <c r="AC11" s="644"/>
      <c r="AD11" s="645" t="s">
        <v>128</v>
      </c>
      <c r="AE11" s="645"/>
      <c r="AF11" s="645"/>
      <c r="AG11" s="645"/>
      <c r="AH11" s="645"/>
      <c r="AI11" s="645"/>
      <c r="AJ11" s="645"/>
      <c r="AK11" s="645"/>
      <c r="AL11" s="646" t="s">
        <v>136</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5671</v>
      </c>
      <c r="BH11" s="642"/>
      <c r="BI11" s="642"/>
      <c r="BJ11" s="642"/>
      <c r="BK11" s="642"/>
      <c r="BL11" s="642"/>
      <c r="BM11" s="642"/>
      <c r="BN11" s="643"/>
      <c r="BO11" s="644">
        <v>1.8</v>
      </c>
      <c r="BP11" s="644"/>
      <c r="BQ11" s="644"/>
      <c r="BR11" s="644"/>
      <c r="BS11" s="650" t="s">
        <v>128</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157288</v>
      </c>
      <c r="CS11" s="642"/>
      <c r="CT11" s="642"/>
      <c r="CU11" s="642"/>
      <c r="CV11" s="642"/>
      <c r="CW11" s="642"/>
      <c r="CX11" s="642"/>
      <c r="CY11" s="643"/>
      <c r="CZ11" s="644">
        <v>5.4</v>
      </c>
      <c r="DA11" s="644"/>
      <c r="DB11" s="644"/>
      <c r="DC11" s="644"/>
      <c r="DD11" s="650">
        <v>15200</v>
      </c>
      <c r="DE11" s="642"/>
      <c r="DF11" s="642"/>
      <c r="DG11" s="642"/>
      <c r="DH11" s="642"/>
      <c r="DI11" s="642"/>
      <c r="DJ11" s="642"/>
      <c r="DK11" s="642"/>
      <c r="DL11" s="642"/>
      <c r="DM11" s="642"/>
      <c r="DN11" s="642"/>
      <c r="DO11" s="642"/>
      <c r="DP11" s="643"/>
      <c r="DQ11" s="650">
        <v>58888</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73577</v>
      </c>
      <c r="S12" s="642"/>
      <c r="T12" s="642"/>
      <c r="U12" s="642"/>
      <c r="V12" s="642"/>
      <c r="W12" s="642"/>
      <c r="X12" s="642"/>
      <c r="Y12" s="643"/>
      <c r="Z12" s="644">
        <v>2.2000000000000002</v>
      </c>
      <c r="AA12" s="644"/>
      <c r="AB12" s="644"/>
      <c r="AC12" s="644"/>
      <c r="AD12" s="645">
        <v>73577</v>
      </c>
      <c r="AE12" s="645"/>
      <c r="AF12" s="645"/>
      <c r="AG12" s="645"/>
      <c r="AH12" s="645"/>
      <c r="AI12" s="645"/>
      <c r="AJ12" s="645"/>
      <c r="AK12" s="645"/>
      <c r="AL12" s="646">
        <v>3.8</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135888</v>
      </c>
      <c r="BH12" s="642"/>
      <c r="BI12" s="642"/>
      <c r="BJ12" s="642"/>
      <c r="BK12" s="642"/>
      <c r="BL12" s="642"/>
      <c r="BM12" s="642"/>
      <c r="BN12" s="643"/>
      <c r="BO12" s="644">
        <v>44</v>
      </c>
      <c r="BP12" s="644"/>
      <c r="BQ12" s="644"/>
      <c r="BR12" s="644"/>
      <c r="BS12" s="650" t="s">
        <v>128</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65356</v>
      </c>
      <c r="CS12" s="642"/>
      <c r="CT12" s="642"/>
      <c r="CU12" s="642"/>
      <c r="CV12" s="642"/>
      <c r="CW12" s="642"/>
      <c r="CX12" s="642"/>
      <c r="CY12" s="643"/>
      <c r="CZ12" s="644">
        <v>2.2000000000000002</v>
      </c>
      <c r="DA12" s="644"/>
      <c r="DB12" s="644"/>
      <c r="DC12" s="644"/>
      <c r="DD12" s="650" t="s">
        <v>237</v>
      </c>
      <c r="DE12" s="642"/>
      <c r="DF12" s="642"/>
      <c r="DG12" s="642"/>
      <c r="DH12" s="642"/>
      <c r="DI12" s="642"/>
      <c r="DJ12" s="642"/>
      <c r="DK12" s="642"/>
      <c r="DL12" s="642"/>
      <c r="DM12" s="642"/>
      <c r="DN12" s="642"/>
      <c r="DO12" s="642"/>
      <c r="DP12" s="643"/>
      <c r="DQ12" s="650">
        <v>44087</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128</v>
      </c>
      <c r="AA13" s="644"/>
      <c r="AB13" s="644"/>
      <c r="AC13" s="644"/>
      <c r="AD13" s="645" t="s">
        <v>128</v>
      </c>
      <c r="AE13" s="645"/>
      <c r="AF13" s="645"/>
      <c r="AG13" s="645"/>
      <c r="AH13" s="645"/>
      <c r="AI13" s="645"/>
      <c r="AJ13" s="645"/>
      <c r="AK13" s="645"/>
      <c r="AL13" s="646" t="s">
        <v>128</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134040</v>
      </c>
      <c r="BH13" s="642"/>
      <c r="BI13" s="642"/>
      <c r="BJ13" s="642"/>
      <c r="BK13" s="642"/>
      <c r="BL13" s="642"/>
      <c r="BM13" s="642"/>
      <c r="BN13" s="643"/>
      <c r="BO13" s="644">
        <v>43.4</v>
      </c>
      <c r="BP13" s="644"/>
      <c r="BQ13" s="644"/>
      <c r="BR13" s="644"/>
      <c r="BS13" s="650" t="s">
        <v>128</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178580</v>
      </c>
      <c r="CS13" s="642"/>
      <c r="CT13" s="642"/>
      <c r="CU13" s="642"/>
      <c r="CV13" s="642"/>
      <c r="CW13" s="642"/>
      <c r="CX13" s="642"/>
      <c r="CY13" s="643"/>
      <c r="CZ13" s="644">
        <v>6.1</v>
      </c>
      <c r="DA13" s="644"/>
      <c r="DB13" s="644"/>
      <c r="DC13" s="644"/>
      <c r="DD13" s="650">
        <v>77111</v>
      </c>
      <c r="DE13" s="642"/>
      <c r="DF13" s="642"/>
      <c r="DG13" s="642"/>
      <c r="DH13" s="642"/>
      <c r="DI13" s="642"/>
      <c r="DJ13" s="642"/>
      <c r="DK13" s="642"/>
      <c r="DL13" s="642"/>
      <c r="DM13" s="642"/>
      <c r="DN13" s="642"/>
      <c r="DO13" s="642"/>
      <c r="DP13" s="643"/>
      <c r="DQ13" s="650">
        <v>82851</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225</v>
      </c>
      <c r="S14" s="642"/>
      <c r="T14" s="642"/>
      <c r="U14" s="642"/>
      <c r="V14" s="642"/>
      <c r="W14" s="642"/>
      <c r="X14" s="642"/>
      <c r="Y14" s="643"/>
      <c r="Z14" s="644" t="s">
        <v>237</v>
      </c>
      <c r="AA14" s="644"/>
      <c r="AB14" s="644"/>
      <c r="AC14" s="644"/>
      <c r="AD14" s="645" t="s">
        <v>128</v>
      </c>
      <c r="AE14" s="645"/>
      <c r="AF14" s="645"/>
      <c r="AG14" s="645"/>
      <c r="AH14" s="645"/>
      <c r="AI14" s="645"/>
      <c r="AJ14" s="645"/>
      <c r="AK14" s="645"/>
      <c r="AL14" s="646" t="s">
        <v>136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13310</v>
      </c>
      <c r="BH14" s="642"/>
      <c r="BI14" s="642"/>
      <c r="BJ14" s="642"/>
      <c r="BK14" s="642"/>
      <c r="BL14" s="642"/>
      <c r="BM14" s="642"/>
      <c r="BN14" s="643"/>
      <c r="BO14" s="644">
        <v>4.3</v>
      </c>
      <c r="BP14" s="644"/>
      <c r="BQ14" s="644"/>
      <c r="BR14" s="644"/>
      <c r="BS14" s="650" t="s">
        <v>237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183554</v>
      </c>
      <c r="CS14" s="642"/>
      <c r="CT14" s="642"/>
      <c r="CU14" s="642"/>
      <c r="CV14" s="642"/>
      <c r="CW14" s="642"/>
      <c r="CX14" s="642"/>
      <c r="CY14" s="643"/>
      <c r="CZ14" s="644">
        <v>6.3</v>
      </c>
      <c r="DA14" s="644"/>
      <c r="DB14" s="644"/>
      <c r="DC14" s="644"/>
      <c r="DD14" s="650">
        <v>35964</v>
      </c>
      <c r="DE14" s="642"/>
      <c r="DF14" s="642"/>
      <c r="DG14" s="642"/>
      <c r="DH14" s="642"/>
      <c r="DI14" s="642"/>
      <c r="DJ14" s="642"/>
      <c r="DK14" s="642"/>
      <c r="DL14" s="642"/>
      <c r="DM14" s="642"/>
      <c r="DN14" s="642"/>
      <c r="DO14" s="642"/>
      <c r="DP14" s="643"/>
      <c r="DQ14" s="650">
        <v>136065</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5468</v>
      </c>
      <c r="S15" s="642"/>
      <c r="T15" s="642"/>
      <c r="U15" s="642"/>
      <c r="V15" s="642"/>
      <c r="W15" s="642"/>
      <c r="X15" s="642"/>
      <c r="Y15" s="643"/>
      <c r="Z15" s="644">
        <v>0.2</v>
      </c>
      <c r="AA15" s="644"/>
      <c r="AB15" s="644"/>
      <c r="AC15" s="644"/>
      <c r="AD15" s="645">
        <v>5468</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24210</v>
      </c>
      <c r="BH15" s="642"/>
      <c r="BI15" s="642"/>
      <c r="BJ15" s="642"/>
      <c r="BK15" s="642"/>
      <c r="BL15" s="642"/>
      <c r="BM15" s="642"/>
      <c r="BN15" s="643"/>
      <c r="BO15" s="644">
        <v>7.8</v>
      </c>
      <c r="BP15" s="644"/>
      <c r="BQ15" s="644"/>
      <c r="BR15" s="644"/>
      <c r="BS15" s="650" t="s">
        <v>128</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290627</v>
      </c>
      <c r="CS15" s="642"/>
      <c r="CT15" s="642"/>
      <c r="CU15" s="642"/>
      <c r="CV15" s="642"/>
      <c r="CW15" s="642"/>
      <c r="CX15" s="642"/>
      <c r="CY15" s="643"/>
      <c r="CZ15" s="644">
        <v>10</v>
      </c>
      <c r="DA15" s="644"/>
      <c r="DB15" s="644"/>
      <c r="DC15" s="644"/>
      <c r="DD15" s="650">
        <v>26523</v>
      </c>
      <c r="DE15" s="642"/>
      <c r="DF15" s="642"/>
      <c r="DG15" s="642"/>
      <c r="DH15" s="642"/>
      <c r="DI15" s="642"/>
      <c r="DJ15" s="642"/>
      <c r="DK15" s="642"/>
      <c r="DL15" s="642"/>
      <c r="DM15" s="642"/>
      <c r="DN15" s="642"/>
      <c r="DO15" s="642"/>
      <c r="DP15" s="643"/>
      <c r="DQ15" s="650">
        <v>223394</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136</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136</v>
      </c>
      <c r="BH16" s="642"/>
      <c r="BI16" s="642"/>
      <c r="BJ16" s="642"/>
      <c r="BK16" s="642"/>
      <c r="BL16" s="642"/>
      <c r="BM16" s="642"/>
      <c r="BN16" s="643"/>
      <c r="BO16" s="644" t="s">
        <v>136</v>
      </c>
      <c r="BP16" s="644"/>
      <c r="BQ16" s="644"/>
      <c r="BR16" s="644"/>
      <c r="BS16" s="650" t="s">
        <v>136</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20430</v>
      </c>
      <c r="CS16" s="642"/>
      <c r="CT16" s="642"/>
      <c r="CU16" s="642"/>
      <c r="CV16" s="642"/>
      <c r="CW16" s="642"/>
      <c r="CX16" s="642"/>
      <c r="CY16" s="643"/>
      <c r="CZ16" s="644">
        <v>0.7</v>
      </c>
      <c r="DA16" s="644"/>
      <c r="DB16" s="644"/>
      <c r="DC16" s="644"/>
      <c r="DD16" s="650" t="s">
        <v>237</v>
      </c>
      <c r="DE16" s="642"/>
      <c r="DF16" s="642"/>
      <c r="DG16" s="642"/>
      <c r="DH16" s="642"/>
      <c r="DI16" s="642"/>
      <c r="DJ16" s="642"/>
      <c r="DK16" s="642"/>
      <c r="DL16" s="642"/>
      <c r="DM16" s="642"/>
      <c r="DN16" s="642"/>
      <c r="DO16" s="642"/>
      <c r="DP16" s="643"/>
      <c r="DQ16" s="650">
        <v>15220</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304</v>
      </c>
      <c r="S17" s="642"/>
      <c r="T17" s="642"/>
      <c r="U17" s="642"/>
      <c r="V17" s="642"/>
      <c r="W17" s="642"/>
      <c r="X17" s="642"/>
      <c r="Y17" s="643"/>
      <c r="Z17" s="644">
        <v>0</v>
      </c>
      <c r="AA17" s="644"/>
      <c r="AB17" s="644"/>
      <c r="AC17" s="644"/>
      <c r="AD17" s="645">
        <v>304</v>
      </c>
      <c r="AE17" s="645"/>
      <c r="AF17" s="645"/>
      <c r="AG17" s="645"/>
      <c r="AH17" s="645"/>
      <c r="AI17" s="645"/>
      <c r="AJ17" s="645"/>
      <c r="AK17" s="645"/>
      <c r="AL17" s="646">
        <v>0</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225</v>
      </c>
      <c r="BP17" s="644"/>
      <c r="BQ17" s="644"/>
      <c r="BR17" s="644"/>
      <c r="BS17" s="650" t="s">
        <v>128</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478797</v>
      </c>
      <c r="CS17" s="642"/>
      <c r="CT17" s="642"/>
      <c r="CU17" s="642"/>
      <c r="CV17" s="642"/>
      <c r="CW17" s="642"/>
      <c r="CX17" s="642"/>
      <c r="CY17" s="643"/>
      <c r="CZ17" s="644">
        <v>16.399999999999999</v>
      </c>
      <c r="DA17" s="644"/>
      <c r="DB17" s="644"/>
      <c r="DC17" s="644"/>
      <c r="DD17" s="650" t="s">
        <v>225</v>
      </c>
      <c r="DE17" s="642"/>
      <c r="DF17" s="642"/>
      <c r="DG17" s="642"/>
      <c r="DH17" s="642"/>
      <c r="DI17" s="642"/>
      <c r="DJ17" s="642"/>
      <c r="DK17" s="642"/>
      <c r="DL17" s="642"/>
      <c r="DM17" s="642"/>
      <c r="DN17" s="642"/>
      <c r="DO17" s="642"/>
      <c r="DP17" s="643"/>
      <c r="DQ17" s="650">
        <v>468712</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1692312</v>
      </c>
      <c r="S18" s="642"/>
      <c r="T18" s="642"/>
      <c r="U18" s="642"/>
      <c r="V18" s="642"/>
      <c r="W18" s="642"/>
      <c r="X18" s="642"/>
      <c r="Y18" s="643"/>
      <c r="Z18" s="644">
        <v>51.7</v>
      </c>
      <c r="AA18" s="644"/>
      <c r="AB18" s="644"/>
      <c r="AC18" s="644"/>
      <c r="AD18" s="645">
        <v>1543440</v>
      </c>
      <c r="AE18" s="645"/>
      <c r="AF18" s="645"/>
      <c r="AG18" s="645"/>
      <c r="AH18" s="645"/>
      <c r="AI18" s="645"/>
      <c r="AJ18" s="645"/>
      <c r="AK18" s="645"/>
      <c r="AL18" s="646">
        <v>78.7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136</v>
      </c>
      <c r="BH18" s="642"/>
      <c r="BI18" s="642"/>
      <c r="BJ18" s="642"/>
      <c r="BK18" s="642"/>
      <c r="BL18" s="642"/>
      <c r="BM18" s="642"/>
      <c r="BN18" s="643"/>
      <c r="BO18" s="644" t="s">
        <v>237</v>
      </c>
      <c r="BP18" s="644"/>
      <c r="BQ18" s="644"/>
      <c r="BR18" s="644"/>
      <c r="BS18" s="650" t="s">
        <v>237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136</v>
      </c>
      <c r="CS18" s="642"/>
      <c r="CT18" s="642"/>
      <c r="CU18" s="642"/>
      <c r="CV18" s="642"/>
      <c r="CW18" s="642"/>
      <c r="CX18" s="642"/>
      <c r="CY18" s="643"/>
      <c r="CZ18" s="644" t="s">
        <v>225</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1543440</v>
      </c>
      <c r="S19" s="642"/>
      <c r="T19" s="642"/>
      <c r="U19" s="642"/>
      <c r="V19" s="642"/>
      <c r="W19" s="642"/>
      <c r="X19" s="642"/>
      <c r="Y19" s="643"/>
      <c r="Z19" s="644">
        <v>47.2</v>
      </c>
      <c r="AA19" s="644"/>
      <c r="AB19" s="644"/>
      <c r="AC19" s="644"/>
      <c r="AD19" s="645">
        <v>1543440</v>
      </c>
      <c r="AE19" s="645"/>
      <c r="AF19" s="645"/>
      <c r="AG19" s="645"/>
      <c r="AH19" s="645"/>
      <c r="AI19" s="645"/>
      <c r="AJ19" s="645"/>
      <c r="AK19" s="645"/>
      <c r="AL19" s="646">
        <v>78.7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136</v>
      </c>
      <c r="BH19" s="642"/>
      <c r="BI19" s="642"/>
      <c r="BJ19" s="642"/>
      <c r="BK19" s="642"/>
      <c r="BL19" s="642"/>
      <c r="BM19" s="642"/>
      <c r="BN19" s="643"/>
      <c r="BO19" s="644" t="s">
        <v>128</v>
      </c>
      <c r="BP19" s="644"/>
      <c r="BQ19" s="644"/>
      <c r="BR19" s="644"/>
      <c r="BS19" s="650" t="s">
        <v>128</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237</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148872</v>
      </c>
      <c r="S20" s="642"/>
      <c r="T20" s="642"/>
      <c r="U20" s="642"/>
      <c r="V20" s="642"/>
      <c r="W20" s="642"/>
      <c r="X20" s="642"/>
      <c r="Y20" s="643"/>
      <c r="Z20" s="644">
        <v>4.5</v>
      </c>
      <c r="AA20" s="644"/>
      <c r="AB20" s="644"/>
      <c r="AC20" s="644"/>
      <c r="AD20" s="645" t="s">
        <v>128</v>
      </c>
      <c r="AE20" s="645"/>
      <c r="AF20" s="645"/>
      <c r="AG20" s="645"/>
      <c r="AH20" s="645"/>
      <c r="AI20" s="645"/>
      <c r="AJ20" s="645"/>
      <c r="AK20" s="645"/>
      <c r="AL20" s="646" t="s">
        <v>128</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237</v>
      </c>
      <c r="BH20" s="642"/>
      <c r="BI20" s="642"/>
      <c r="BJ20" s="642"/>
      <c r="BK20" s="642"/>
      <c r="BL20" s="642"/>
      <c r="BM20" s="642"/>
      <c r="BN20" s="643"/>
      <c r="BO20" s="644" t="s">
        <v>128</v>
      </c>
      <c r="BP20" s="644"/>
      <c r="BQ20" s="644"/>
      <c r="BR20" s="644"/>
      <c r="BS20" s="650" t="s">
        <v>237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2913139</v>
      </c>
      <c r="CS20" s="642"/>
      <c r="CT20" s="642"/>
      <c r="CU20" s="642"/>
      <c r="CV20" s="642"/>
      <c r="CW20" s="642"/>
      <c r="CX20" s="642"/>
      <c r="CY20" s="643"/>
      <c r="CZ20" s="644">
        <v>100</v>
      </c>
      <c r="DA20" s="644"/>
      <c r="DB20" s="644"/>
      <c r="DC20" s="644"/>
      <c r="DD20" s="650">
        <v>180192</v>
      </c>
      <c r="DE20" s="642"/>
      <c r="DF20" s="642"/>
      <c r="DG20" s="642"/>
      <c r="DH20" s="642"/>
      <c r="DI20" s="642"/>
      <c r="DJ20" s="642"/>
      <c r="DK20" s="642"/>
      <c r="DL20" s="642"/>
      <c r="DM20" s="642"/>
      <c r="DN20" s="642"/>
      <c r="DO20" s="642"/>
      <c r="DP20" s="643"/>
      <c r="DQ20" s="650">
        <v>2227279</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237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2110651</v>
      </c>
      <c r="S22" s="642"/>
      <c r="T22" s="642"/>
      <c r="U22" s="642"/>
      <c r="V22" s="642"/>
      <c r="W22" s="642"/>
      <c r="X22" s="642"/>
      <c r="Y22" s="643"/>
      <c r="Z22" s="644">
        <v>64.5</v>
      </c>
      <c r="AA22" s="644"/>
      <c r="AB22" s="644"/>
      <c r="AC22" s="644"/>
      <c r="AD22" s="645">
        <v>1961779</v>
      </c>
      <c r="AE22" s="645"/>
      <c r="AF22" s="645"/>
      <c r="AG22" s="645"/>
      <c r="AH22" s="645"/>
      <c r="AI22" s="645"/>
      <c r="AJ22" s="645"/>
      <c r="AK22" s="645"/>
      <c r="AL22" s="646">
        <v>100</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237</v>
      </c>
      <c r="BH22" s="642"/>
      <c r="BI22" s="642"/>
      <c r="BJ22" s="642"/>
      <c r="BK22" s="642"/>
      <c r="BL22" s="642"/>
      <c r="BM22" s="642"/>
      <c r="BN22" s="643"/>
      <c r="BO22" s="644" t="s">
        <v>225</v>
      </c>
      <c r="BP22" s="644"/>
      <c r="BQ22" s="644"/>
      <c r="BR22" s="644"/>
      <c r="BS22" s="650" t="s">
        <v>128</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t="s">
        <v>237</v>
      </c>
      <c r="S23" s="642"/>
      <c r="T23" s="642"/>
      <c r="U23" s="642"/>
      <c r="V23" s="642"/>
      <c r="W23" s="642"/>
      <c r="X23" s="642"/>
      <c r="Y23" s="643"/>
      <c r="Z23" s="644" t="s">
        <v>128</v>
      </c>
      <c r="AA23" s="644"/>
      <c r="AB23" s="644"/>
      <c r="AC23" s="644"/>
      <c r="AD23" s="645" t="s">
        <v>128</v>
      </c>
      <c r="AE23" s="645"/>
      <c r="AF23" s="645"/>
      <c r="AG23" s="645"/>
      <c r="AH23" s="645"/>
      <c r="AI23" s="645"/>
      <c r="AJ23" s="645"/>
      <c r="AK23" s="645"/>
      <c r="AL23" s="646" t="s">
        <v>225</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225</v>
      </c>
      <c r="BH23" s="642"/>
      <c r="BI23" s="642"/>
      <c r="BJ23" s="642"/>
      <c r="BK23" s="642"/>
      <c r="BL23" s="642"/>
      <c r="BM23" s="642"/>
      <c r="BN23" s="643"/>
      <c r="BO23" s="644" t="s">
        <v>237</v>
      </c>
      <c r="BP23" s="644"/>
      <c r="BQ23" s="644"/>
      <c r="BR23" s="644"/>
      <c r="BS23" s="650" t="s">
        <v>237</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33571</v>
      </c>
      <c r="S24" s="642"/>
      <c r="T24" s="642"/>
      <c r="U24" s="642"/>
      <c r="V24" s="642"/>
      <c r="W24" s="642"/>
      <c r="X24" s="642"/>
      <c r="Y24" s="643"/>
      <c r="Z24" s="644">
        <v>1</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237</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1284982</v>
      </c>
      <c r="CS24" s="631"/>
      <c r="CT24" s="631"/>
      <c r="CU24" s="631"/>
      <c r="CV24" s="631"/>
      <c r="CW24" s="631"/>
      <c r="CX24" s="631"/>
      <c r="CY24" s="632"/>
      <c r="CZ24" s="635">
        <v>44.1</v>
      </c>
      <c r="DA24" s="636"/>
      <c r="DB24" s="636"/>
      <c r="DC24" s="655"/>
      <c r="DD24" s="674">
        <v>1127028</v>
      </c>
      <c r="DE24" s="631"/>
      <c r="DF24" s="631"/>
      <c r="DG24" s="631"/>
      <c r="DH24" s="631"/>
      <c r="DI24" s="631"/>
      <c r="DJ24" s="631"/>
      <c r="DK24" s="632"/>
      <c r="DL24" s="674">
        <v>1114853</v>
      </c>
      <c r="DM24" s="631"/>
      <c r="DN24" s="631"/>
      <c r="DO24" s="631"/>
      <c r="DP24" s="631"/>
      <c r="DQ24" s="631"/>
      <c r="DR24" s="631"/>
      <c r="DS24" s="631"/>
      <c r="DT24" s="631"/>
      <c r="DU24" s="631"/>
      <c r="DV24" s="632"/>
      <c r="DW24" s="635">
        <v>54.5</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24533</v>
      </c>
      <c r="S25" s="642"/>
      <c r="T25" s="642"/>
      <c r="U25" s="642"/>
      <c r="V25" s="642"/>
      <c r="W25" s="642"/>
      <c r="X25" s="642"/>
      <c r="Y25" s="643"/>
      <c r="Z25" s="644">
        <v>0.7</v>
      </c>
      <c r="AA25" s="644"/>
      <c r="AB25" s="644"/>
      <c r="AC25" s="644"/>
      <c r="AD25" s="645" t="s">
        <v>225</v>
      </c>
      <c r="AE25" s="645"/>
      <c r="AF25" s="645"/>
      <c r="AG25" s="645"/>
      <c r="AH25" s="645"/>
      <c r="AI25" s="645"/>
      <c r="AJ25" s="645"/>
      <c r="AK25" s="645"/>
      <c r="AL25" s="646" t="s">
        <v>128</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128</v>
      </c>
      <c r="BP25" s="644"/>
      <c r="BQ25" s="644"/>
      <c r="BR25" s="644"/>
      <c r="BS25" s="650" t="s">
        <v>136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596869</v>
      </c>
      <c r="CS25" s="677"/>
      <c r="CT25" s="677"/>
      <c r="CU25" s="677"/>
      <c r="CV25" s="677"/>
      <c r="CW25" s="677"/>
      <c r="CX25" s="677"/>
      <c r="CY25" s="678"/>
      <c r="CZ25" s="646">
        <v>20.5</v>
      </c>
      <c r="DA25" s="675"/>
      <c r="DB25" s="675"/>
      <c r="DC25" s="679"/>
      <c r="DD25" s="650">
        <v>577049</v>
      </c>
      <c r="DE25" s="677"/>
      <c r="DF25" s="677"/>
      <c r="DG25" s="677"/>
      <c r="DH25" s="677"/>
      <c r="DI25" s="677"/>
      <c r="DJ25" s="677"/>
      <c r="DK25" s="678"/>
      <c r="DL25" s="650">
        <v>565174</v>
      </c>
      <c r="DM25" s="677"/>
      <c r="DN25" s="677"/>
      <c r="DO25" s="677"/>
      <c r="DP25" s="677"/>
      <c r="DQ25" s="677"/>
      <c r="DR25" s="677"/>
      <c r="DS25" s="677"/>
      <c r="DT25" s="677"/>
      <c r="DU25" s="677"/>
      <c r="DV25" s="678"/>
      <c r="DW25" s="646">
        <v>27.6</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2512</v>
      </c>
      <c r="S26" s="642"/>
      <c r="T26" s="642"/>
      <c r="U26" s="642"/>
      <c r="V26" s="642"/>
      <c r="W26" s="642"/>
      <c r="X26" s="642"/>
      <c r="Y26" s="643"/>
      <c r="Z26" s="644">
        <v>0.1</v>
      </c>
      <c r="AA26" s="644"/>
      <c r="AB26" s="644"/>
      <c r="AC26" s="644"/>
      <c r="AD26" s="645" t="s">
        <v>225</v>
      </c>
      <c r="AE26" s="645"/>
      <c r="AF26" s="645"/>
      <c r="AG26" s="645"/>
      <c r="AH26" s="645"/>
      <c r="AI26" s="645"/>
      <c r="AJ26" s="645"/>
      <c r="AK26" s="645"/>
      <c r="AL26" s="646" t="s">
        <v>128</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225</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382524</v>
      </c>
      <c r="CS26" s="642"/>
      <c r="CT26" s="642"/>
      <c r="CU26" s="642"/>
      <c r="CV26" s="642"/>
      <c r="CW26" s="642"/>
      <c r="CX26" s="642"/>
      <c r="CY26" s="643"/>
      <c r="CZ26" s="646">
        <v>13.1</v>
      </c>
      <c r="DA26" s="675"/>
      <c r="DB26" s="675"/>
      <c r="DC26" s="679"/>
      <c r="DD26" s="650">
        <v>365008</v>
      </c>
      <c r="DE26" s="642"/>
      <c r="DF26" s="642"/>
      <c r="DG26" s="642"/>
      <c r="DH26" s="642"/>
      <c r="DI26" s="642"/>
      <c r="DJ26" s="642"/>
      <c r="DK26" s="643"/>
      <c r="DL26" s="650" t="s">
        <v>136</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154137</v>
      </c>
      <c r="S27" s="642"/>
      <c r="T27" s="642"/>
      <c r="U27" s="642"/>
      <c r="V27" s="642"/>
      <c r="W27" s="642"/>
      <c r="X27" s="642"/>
      <c r="Y27" s="643"/>
      <c r="Z27" s="644">
        <v>4.7</v>
      </c>
      <c r="AA27" s="644"/>
      <c r="AB27" s="644"/>
      <c r="AC27" s="644"/>
      <c r="AD27" s="645" t="s">
        <v>128</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308822</v>
      </c>
      <c r="BH27" s="642"/>
      <c r="BI27" s="642"/>
      <c r="BJ27" s="642"/>
      <c r="BK27" s="642"/>
      <c r="BL27" s="642"/>
      <c r="BM27" s="642"/>
      <c r="BN27" s="643"/>
      <c r="BO27" s="644">
        <v>100</v>
      </c>
      <c r="BP27" s="644"/>
      <c r="BQ27" s="644"/>
      <c r="BR27" s="644"/>
      <c r="BS27" s="650" t="s">
        <v>237</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209316</v>
      </c>
      <c r="CS27" s="677"/>
      <c r="CT27" s="677"/>
      <c r="CU27" s="677"/>
      <c r="CV27" s="677"/>
      <c r="CW27" s="677"/>
      <c r="CX27" s="677"/>
      <c r="CY27" s="678"/>
      <c r="CZ27" s="646">
        <v>7.2</v>
      </c>
      <c r="DA27" s="675"/>
      <c r="DB27" s="675"/>
      <c r="DC27" s="679"/>
      <c r="DD27" s="650">
        <v>81267</v>
      </c>
      <c r="DE27" s="677"/>
      <c r="DF27" s="677"/>
      <c r="DG27" s="677"/>
      <c r="DH27" s="677"/>
      <c r="DI27" s="677"/>
      <c r="DJ27" s="677"/>
      <c r="DK27" s="678"/>
      <c r="DL27" s="650">
        <v>80967</v>
      </c>
      <c r="DM27" s="677"/>
      <c r="DN27" s="677"/>
      <c r="DO27" s="677"/>
      <c r="DP27" s="677"/>
      <c r="DQ27" s="677"/>
      <c r="DR27" s="677"/>
      <c r="DS27" s="677"/>
      <c r="DT27" s="677"/>
      <c r="DU27" s="677"/>
      <c r="DV27" s="678"/>
      <c r="DW27" s="646">
        <v>4</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237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478797</v>
      </c>
      <c r="CS28" s="642"/>
      <c r="CT28" s="642"/>
      <c r="CU28" s="642"/>
      <c r="CV28" s="642"/>
      <c r="CW28" s="642"/>
      <c r="CX28" s="642"/>
      <c r="CY28" s="643"/>
      <c r="CZ28" s="646">
        <v>16.399999999999999</v>
      </c>
      <c r="DA28" s="675"/>
      <c r="DB28" s="675"/>
      <c r="DC28" s="679"/>
      <c r="DD28" s="650">
        <v>468712</v>
      </c>
      <c r="DE28" s="642"/>
      <c r="DF28" s="642"/>
      <c r="DG28" s="642"/>
      <c r="DH28" s="642"/>
      <c r="DI28" s="642"/>
      <c r="DJ28" s="642"/>
      <c r="DK28" s="643"/>
      <c r="DL28" s="650">
        <v>468712</v>
      </c>
      <c r="DM28" s="642"/>
      <c r="DN28" s="642"/>
      <c r="DO28" s="642"/>
      <c r="DP28" s="642"/>
      <c r="DQ28" s="642"/>
      <c r="DR28" s="642"/>
      <c r="DS28" s="642"/>
      <c r="DT28" s="642"/>
      <c r="DU28" s="642"/>
      <c r="DV28" s="643"/>
      <c r="DW28" s="646">
        <v>22.9</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194151</v>
      </c>
      <c r="S29" s="642"/>
      <c r="T29" s="642"/>
      <c r="U29" s="642"/>
      <c r="V29" s="642"/>
      <c r="W29" s="642"/>
      <c r="X29" s="642"/>
      <c r="Y29" s="643"/>
      <c r="Z29" s="644">
        <v>5.9</v>
      </c>
      <c r="AA29" s="644"/>
      <c r="AB29" s="644"/>
      <c r="AC29" s="644"/>
      <c r="AD29" s="645" t="s">
        <v>128</v>
      </c>
      <c r="AE29" s="645"/>
      <c r="AF29" s="645"/>
      <c r="AG29" s="645"/>
      <c r="AH29" s="645"/>
      <c r="AI29" s="645"/>
      <c r="AJ29" s="645"/>
      <c r="AK29" s="645"/>
      <c r="AL29" s="646" t="s">
        <v>136</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478797</v>
      </c>
      <c r="CS29" s="677"/>
      <c r="CT29" s="677"/>
      <c r="CU29" s="677"/>
      <c r="CV29" s="677"/>
      <c r="CW29" s="677"/>
      <c r="CX29" s="677"/>
      <c r="CY29" s="678"/>
      <c r="CZ29" s="646">
        <v>16.399999999999999</v>
      </c>
      <c r="DA29" s="675"/>
      <c r="DB29" s="675"/>
      <c r="DC29" s="679"/>
      <c r="DD29" s="650">
        <v>468712</v>
      </c>
      <c r="DE29" s="677"/>
      <c r="DF29" s="677"/>
      <c r="DG29" s="677"/>
      <c r="DH29" s="677"/>
      <c r="DI29" s="677"/>
      <c r="DJ29" s="677"/>
      <c r="DK29" s="678"/>
      <c r="DL29" s="650">
        <v>468712</v>
      </c>
      <c r="DM29" s="677"/>
      <c r="DN29" s="677"/>
      <c r="DO29" s="677"/>
      <c r="DP29" s="677"/>
      <c r="DQ29" s="677"/>
      <c r="DR29" s="677"/>
      <c r="DS29" s="677"/>
      <c r="DT29" s="677"/>
      <c r="DU29" s="677"/>
      <c r="DV29" s="678"/>
      <c r="DW29" s="646">
        <v>22.9</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29778</v>
      </c>
      <c r="S30" s="642"/>
      <c r="T30" s="642"/>
      <c r="U30" s="642"/>
      <c r="V30" s="642"/>
      <c r="W30" s="642"/>
      <c r="X30" s="642"/>
      <c r="Y30" s="643"/>
      <c r="Z30" s="644">
        <v>0.9</v>
      </c>
      <c r="AA30" s="644"/>
      <c r="AB30" s="644"/>
      <c r="AC30" s="644"/>
      <c r="AD30" s="645">
        <v>203</v>
      </c>
      <c r="AE30" s="645"/>
      <c r="AF30" s="645"/>
      <c r="AG30" s="645"/>
      <c r="AH30" s="645"/>
      <c r="AI30" s="645"/>
      <c r="AJ30" s="645"/>
      <c r="AK30" s="645"/>
      <c r="AL30" s="646">
        <v>0</v>
      </c>
      <c r="AM30" s="647"/>
      <c r="AN30" s="647"/>
      <c r="AO30" s="648"/>
      <c r="AP30" s="689" t="s">
        <v>307</v>
      </c>
      <c r="AQ30" s="690"/>
      <c r="AR30" s="690"/>
      <c r="AS30" s="690"/>
      <c r="AT30" s="695" t="s">
        <v>308</v>
      </c>
      <c r="AU30" s="230"/>
      <c r="AV30" s="230"/>
      <c r="AW30" s="230"/>
      <c r="AX30" s="627" t="s">
        <v>184</v>
      </c>
      <c r="AY30" s="628"/>
      <c r="AZ30" s="628"/>
      <c r="BA30" s="628"/>
      <c r="BB30" s="628"/>
      <c r="BC30" s="628"/>
      <c r="BD30" s="628"/>
      <c r="BE30" s="628"/>
      <c r="BF30" s="629"/>
      <c r="BG30" s="701">
        <v>98.1</v>
      </c>
      <c r="BH30" s="702"/>
      <c r="BI30" s="702"/>
      <c r="BJ30" s="702"/>
      <c r="BK30" s="702"/>
      <c r="BL30" s="702"/>
      <c r="BM30" s="636">
        <v>94.7</v>
      </c>
      <c r="BN30" s="702"/>
      <c r="BO30" s="702"/>
      <c r="BP30" s="702"/>
      <c r="BQ30" s="703"/>
      <c r="BR30" s="701">
        <v>98.1</v>
      </c>
      <c r="BS30" s="702"/>
      <c r="BT30" s="702"/>
      <c r="BU30" s="702"/>
      <c r="BV30" s="702"/>
      <c r="BW30" s="702"/>
      <c r="BX30" s="636">
        <v>94.5</v>
      </c>
      <c r="BY30" s="702"/>
      <c r="BZ30" s="702"/>
      <c r="CA30" s="702"/>
      <c r="CB30" s="703"/>
      <c r="CD30" s="706"/>
      <c r="CE30" s="707"/>
      <c r="CF30" s="656" t="s">
        <v>309</v>
      </c>
      <c r="CG30" s="657"/>
      <c r="CH30" s="657"/>
      <c r="CI30" s="657"/>
      <c r="CJ30" s="657"/>
      <c r="CK30" s="657"/>
      <c r="CL30" s="657"/>
      <c r="CM30" s="657"/>
      <c r="CN30" s="657"/>
      <c r="CO30" s="657"/>
      <c r="CP30" s="657"/>
      <c r="CQ30" s="658"/>
      <c r="CR30" s="641">
        <v>451670</v>
      </c>
      <c r="CS30" s="642"/>
      <c r="CT30" s="642"/>
      <c r="CU30" s="642"/>
      <c r="CV30" s="642"/>
      <c r="CW30" s="642"/>
      <c r="CX30" s="642"/>
      <c r="CY30" s="643"/>
      <c r="CZ30" s="646">
        <v>15.5</v>
      </c>
      <c r="DA30" s="675"/>
      <c r="DB30" s="675"/>
      <c r="DC30" s="679"/>
      <c r="DD30" s="650">
        <v>441632</v>
      </c>
      <c r="DE30" s="642"/>
      <c r="DF30" s="642"/>
      <c r="DG30" s="642"/>
      <c r="DH30" s="642"/>
      <c r="DI30" s="642"/>
      <c r="DJ30" s="642"/>
      <c r="DK30" s="643"/>
      <c r="DL30" s="650">
        <v>441632</v>
      </c>
      <c r="DM30" s="642"/>
      <c r="DN30" s="642"/>
      <c r="DO30" s="642"/>
      <c r="DP30" s="642"/>
      <c r="DQ30" s="642"/>
      <c r="DR30" s="642"/>
      <c r="DS30" s="642"/>
      <c r="DT30" s="642"/>
      <c r="DU30" s="642"/>
      <c r="DV30" s="643"/>
      <c r="DW30" s="646">
        <v>21.6</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5001</v>
      </c>
      <c r="S31" s="642"/>
      <c r="T31" s="642"/>
      <c r="U31" s="642"/>
      <c r="V31" s="642"/>
      <c r="W31" s="642"/>
      <c r="X31" s="642"/>
      <c r="Y31" s="643"/>
      <c r="Z31" s="644">
        <v>0.2</v>
      </c>
      <c r="AA31" s="644"/>
      <c r="AB31" s="644"/>
      <c r="AC31" s="644"/>
      <c r="AD31" s="645" t="s">
        <v>237</v>
      </c>
      <c r="AE31" s="645"/>
      <c r="AF31" s="645"/>
      <c r="AG31" s="645"/>
      <c r="AH31" s="645"/>
      <c r="AI31" s="645"/>
      <c r="AJ31" s="645"/>
      <c r="AK31" s="645"/>
      <c r="AL31" s="646" t="s">
        <v>128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98.6</v>
      </c>
      <c r="BH31" s="677"/>
      <c r="BI31" s="677"/>
      <c r="BJ31" s="677"/>
      <c r="BK31" s="677"/>
      <c r="BL31" s="677"/>
      <c r="BM31" s="647">
        <v>96.3</v>
      </c>
      <c r="BN31" s="699"/>
      <c r="BO31" s="699"/>
      <c r="BP31" s="699"/>
      <c r="BQ31" s="700"/>
      <c r="BR31" s="698">
        <v>98.4</v>
      </c>
      <c r="BS31" s="677"/>
      <c r="BT31" s="677"/>
      <c r="BU31" s="677"/>
      <c r="BV31" s="677"/>
      <c r="BW31" s="677"/>
      <c r="BX31" s="647">
        <v>95.6</v>
      </c>
      <c r="BY31" s="699"/>
      <c r="BZ31" s="699"/>
      <c r="CA31" s="699"/>
      <c r="CB31" s="700"/>
      <c r="CD31" s="706"/>
      <c r="CE31" s="707"/>
      <c r="CF31" s="656" t="s">
        <v>313</v>
      </c>
      <c r="CG31" s="657"/>
      <c r="CH31" s="657"/>
      <c r="CI31" s="657"/>
      <c r="CJ31" s="657"/>
      <c r="CK31" s="657"/>
      <c r="CL31" s="657"/>
      <c r="CM31" s="657"/>
      <c r="CN31" s="657"/>
      <c r="CO31" s="657"/>
      <c r="CP31" s="657"/>
      <c r="CQ31" s="658"/>
      <c r="CR31" s="641">
        <v>27127</v>
      </c>
      <c r="CS31" s="677"/>
      <c r="CT31" s="677"/>
      <c r="CU31" s="677"/>
      <c r="CV31" s="677"/>
      <c r="CW31" s="677"/>
      <c r="CX31" s="677"/>
      <c r="CY31" s="678"/>
      <c r="CZ31" s="646">
        <v>0.9</v>
      </c>
      <c r="DA31" s="675"/>
      <c r="DB31" s="675"/>
      <c r="DC31" s="679"/>
      <c r="DD31" s="650">
        <v>27080</v>
      </c>
      <c r="DE31" s="677"/>
      <c r="DF31" s="677"/>
      <c r="DG31" s="677"/>
      <c r="DH31" s="677"/>
      <c r="DI31" s="677"/>
      <c r="DJ31" s="677"/>
      <c r="DK31" s="678"/>
      <c r="DL31" s="650">
        <v>27080</v>
      </c>
      <c r="DM31" s="677"/>
      <c r="DN31" s="677"/>
      <c r="DO31" s="677"/>
      <c r="DP31" s="677"/>
      <c r="DQ31" s="677"/>
      <c r="DR31" s="677"/>
      <c r="DS31" s="677"/>
      <c r="DT31" s="677"/>
      <c r="DU31" s="677"/>
      <c r="DV31" s="678"/>
      <c r="DW31" s="646">
        <v>1.3</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1507</v>
      </c>
      <c r="S32" s="642"/>
      <c r="T32" s="642"/>
      <c r="U32" s="642"/>
      <c r="V32" s="642"/>
      <c r="W32" s="642"/>
      <c r="X32" s="642"/>
      <c r="Y32" s="643"/>
      <c r="Z32" s="644">
        <v>0</v>
      </c>
      <c r="AA32" s="644"/>
      <c r="AB32" s="644"/>
      <c r="AC32" s="644"/>
      <c r="AD32" s="645" t="s">
        <v>225</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97.4</v>
      </c>
      <c r="BH32" s="711"/>
      <c r="BI32" s="711"/>
      <c r="BJ32" s="711"/>
      <c r="BK32" s="711"/>
      <c r="BL32" s="711"/>
      <c r="BM32" s="712">
        <v>92.5</v>
      </c>
      <c r="BN32" s="711"/>
      <c r="BO32" s="711"/>
      <c r="BP32" s="711"/>
      <c r="BQ32" s="713"/>
      <c r="BR32" s="710">
        <v>97.6</v>
      </c>
      <c r="BS32" s="711"/>
      <c r="BT32" s="711"/>
      <c r="BU32" s="711"/>
      <c r="BV32" s="711"/>
      <c r="BW32" s="711"/>
      <c r="BX32" s="712">
        <v>92.7</v>
      </c>
      <c r="BY32" s="711"/>
      <c r="BZ32" s="711"/>
      <c r="CA32" s="711"/>
      <c r="CB32" s="713"/>
      <c r="CD32" s="708"/>
      <c r="CE32" s="709"/>
      <c r="CF32" s="656" t="s">
        <v>316</v>
      </c>
      <c r="CG32" s="657"/>
      <c r="CH32" s="657"/>
      <c r="CI32" s="657"/>
      <c r="CJ32" s="657"/>
      <c r="CK32" s="657"/>
      <c r="CL32" s="657"/>
      <c r="CM32" s="657"/>
      <c r="CN32" s="657"/>
      <c r="CO32" s="657"/>
      <c r="CP32" s="657"/>
      <c r="CQ32" s="658"/>
      <c r="CR32" s="641" t="s">
        <v>225</v>
      </c>
      <c r="CS32" s="642"/>
      <c r="CT32" s="642"/>
      <c r="CU32" s="642"/>
      <c r="CV32" s="642"/>
      <c r="CW32" s="642"/>
      <c r="CX32" s="642"/>
      <c r="CY32" s="643"/>
      <c r="CZ32" s="646" t="s">
        <v>128</v>
      </c>
      <c r="DA32" s="675"/>
      <c r="DB32" s="675"/>
      <c r="DC32" s="679"/>
      <c r="DD32" s="650" t="s">
        <v>128</v>
      </c>
      <c r="DE32" s="642"/>
      <c r="DF32" s="642"/>
      <c r="DG32" s="642"/>
      <c r="DH32" s="642"/>
      <c r="DI32" s="642"/>
      <c r="DJ32" s="642"/>
      <c r="DK32" s="643"/>
      <c r="DL32" s="650" t="s">
        <v>225</v>
      </c>
      <c r="DM32" s="642"/>
      <c r="DN32" s="642"/>
      <c r="DO32" s="642"/>
      <c r="DP32" s="642"/>
      <c r="DQ32" s="642"/>
      <c r="DR32" s="642"/>
      <c r="DS32" s="642"/>
      <c r="DT32" s="642"/>
      <c r="DU32" s="642"/>
      <c r="DV32" s="643"/>
      <c r="DW32" s="646" t="s">
        <v>128</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389359</v>
      </c>
      <c r="S33" s="642"/>
      <c r="T33" s="642"/>
      <c r="U33" s="642"/>
      <c r="V33" s="642"/>
      <c r="W33" s="642"/>
      <c r="X33" s="642"/>
      <c r="Y33" s="643"/>
      <c r="Z33" s="644">
        <v>11.9</v>
      </c>
      <c r="AA33" s="644"/>
      <c r="AB33" s="644"/>
      <c r="AC33" s="644"/>
      <c r="AD33" s="645" t="s">
        <v>128</v>
      </c>
      <c r="AE33" s="645"/>
      <c r="AF33" s="645"/>
      <c r="AG33" s="645"/>
      <c r="AH33" s="645"/>
      <c r="AI33" s="645"/>
      <c r="AJ33" s="645"/>
      <c r="AK33" s="645"/>
      <c r="AL33" s="646" t="s">
        <v>225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1427535</v>
      </c>
      <c r="CS33" s="677"/>
      <c r="CT33" s="677"/>
      <c r="CU33" s="677"/>
      <c r="CV33" s="677"/>
      <c r="CW33" s="677"/>
      <c r="CX33" s="677"/>
      <c r="CY33" s="678"/>
      <c r="CZ33" s="646">
        <v>49</v>
      </c>
      <c r="DA33" s="675"/>
      <c r="DB33" s="675"/>
      <c r="DC33" s="679"/>
      <c r="DD33" s="650">
        <v>1056285</v>
      </c>
      <c r="DE33" s="677"/>
      <c r="DF33" s="677"/>
      <c r="DG33" s="677"/>
      <c r="DH33" s="677"/>
      <c r="DI33" s="677"/>
      <c r="DJ33" s="677"/>
      <c r="DK33" s="678"/>
      <c r="DL33" s="650">
        <v>878284</v>
      </c>
      <c r="DM33" s="677"/>
      <c r="DN33" s="677"/>
      <c r="DO33" s="677"/>
      <c r="DP33" s="677"/>
      <c r="DQ33" s="677"/>
      <c r="DR33" s="677"/>
      <c r="DS33" s="677"/>
      <c r="DT33" s="677"/>
      <c r="DU33" s="677"/>
      <c r="DV33" s="678"/>
      <c r="DW33" s="646">
        <v>43</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68143</v>
      </c>
      <c r="S34" s="642"/>
      <c r="T34" s="642"/>
      <c r="U34" s="642"/>
      <c r="V34" s="642"/>
      <c r="W34" s="642"/>
      <c r="X34" s="642"/>
      <c r="Y34" s="643"/>
      <c r="Z34" s="644">
        <v>2.1</v>
      </c>
      <c r="AA34" s="644"/>
      <c r="AB34" s="644"/>
      <c r="AC34" s="644"/>
      <c r="AD34" s="645">
        <v>1</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547762</v>
      </c>
      <c r="CS34" s="642"/>
      <c r="CT34" s="642"/>
      <c r="CU34" s="642"/>
      <c r="CV34" s="642"/>
      <c r="CW34" s="642"/>
      <c r="CX34" s="642"/>
      <c r="CY34" s="643"/>
      <c r="CZ34" s="646">
        <v>18.8</v>
      </c>
      <c r="DA34" s="675"/>
      <c r="DB34" s="675"/>
      <c r="DC34" s="679"/>
      <c r="DD34" s="650">
        <v>390763</v>
      </c>
      <c r="DE34" s="642"/>
      <c r="DF34" s="642"/>
      <c r="DG34" s="642"/>
      <c r="DH34" s="642"/>
      <c r="DI34" s="642"/>
      <c r="DJ34" s="642"/>
      <c r="DK34" s="643"/>
      <c r="DL34" s="650">
        <v>254936</v>
      </c>
      <c r="DM34" s="642"/>
      <c r="DN34" s="642"/>
      <c r="DO34" s="642"/>
      <c r="DP34" s="642"/>
      <c r="DQ34" s="642"/>
      <c r="DR34" s="642"/>
      <c r="DS34" s="642"/>
      <c r="DT34" s="642"/>
      <c r="DU34" s="642"/>
      <c r="DV34" s="643"/>
      <c r="DW34" s="646">
        <v>12.5</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259600</v>
      </c>
      <c r="S35" s="642"/>
      <c r="T35" s="642"/>
      <c r="U35" s="642"/>
      <c r="V35" s="642"/>
      <c r="W35" s="642"/>
      <c r="X35" s="642"/>
      <c r="Y35" s="643"/>
      <c r="Z35" s="644">
        <v>7.9</v>
      </c>
      <c r="AA35" s="644"/>
      <c r="AB35" s="644"/>
      <c r="AC35" s="644"/>
      <c r="AD35" s="645" t="s">
        <v>237</v>
      </c>
      <c r="AE35" s="645"/>
      <c r="AF35" s="645"/>
      <c r="AG35" s="645"/>
      <c r="AH35" s="645"/>
      <c r="AI35" s="645"/>
      <c r="AJ35" s="645"/>
      <c r="AK35" s="645"/>
      <c r="AL35" s="646" t="s">
        <v>128</v>
      </c>
      <c r="AM35" s="647"/>
      <c r="AN35" s="647"/>
      <c r="AO35" s="648"/>
      <c r="AP35" s="234"/>
      <c r="AQ35" s="714" t="s">
        <v>324</v>
      </c>
      <c r="AR35" s="715"/>
      <c r="AS35" s="715"/>
      <c r="AT35" s="715"/>
      <c r="AU35" s="715"/>
      <c r="AV35" s="715"/>
      <c r="AW35" s="715"/>
      <c r="AX35" s="715"/>
      <c r="AY35" s="716"/>
      <c r="AZ35" s="630">
        <v>353447</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34414</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10152</v>
      </c>
      <c r="CS35" s="677"/>
      <c r="CT35" s="677"/>
      <c r="CU35" s="677"/>
      <c r="CV35" s="677"/>
      <c r="CW35" s="677"/>
      <c r="CX35" s="677"/>
      <c r="CY35" s="678"/>
      <c r="CZ35" s="646">
        <v>0.3</v>
      </c>
      <c r="DA35" s="675"/>
      <c r="DB35" s="675"/>
      <c r="DC35" s="679"/>
      <c r="DD35" s="650">
        <v>5712</v>
      </c>
      <c r="DE35" s="677"/>
      <c r="DF35" s="677"/>
      <c r="DG35" s="677"/>
      <c r="DH35" s="677"/>
      <c r="DI35" s="677"/>
      <c r="DJ35" s="677"/>
      <c r="DK35" s="678"/>
      <c r="DL35" s="650">
        <v>5712</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225</v>
      </c>
      <c r="AA36" s="644"/>
      <c r="AB36" s="644"/>
      <c r="AC36" s="644"/>
      <c r="AD36" s="645" t="s">
        <v>128</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15416</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21524</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502590</v>
      </c>
      <c r="CS36" s="642"/>
      <c r="CT36" s="642"/>
      <c r="CU36" s="642"/>
      <c r="CV36" s="642"/>
      <c r="CW36" s="642"/>
      <c r="CX36" s="642"/>
      <c r="CY36" s="643"/>
      <c r="CZ36" s="646">
        <v>17.3</v>
      </c>
      <c r="DA36" s="675"/>
      <c r="DB36" s="675"/>
      <c r="DC36" s="679"/>
      <c r="DD36" s="650">
        <v>372481</v>
      </c>
      <c r="DE36" s="642"/>
      <c r="DF36" s="642"/>
      <c r="DG36" s="642"/>
      <c r="DH36" s="642"/>
      <c r="DI36" s="642"/>
      <c r="DJ36" s="642"/>
      <c r="DK36" s="643"/>
      <c r="DL36" s="650">
        <v>343197</v>
      </c>
      <c r="DM36" s="642"/>
      <c r="DN36" s="642"/>
      <c r="DO36" s="642"/>
      <c r="DP36" s="642"/>
      <c r="DQ36" s="642"/>
      <c r="DR36" s="642"/>
      <c r="DS36" s="642"/>
      <c r="DT36" s="642"/>
      <c r="DU36" s="642"/>
      <c r="DV36" s="643"/>
      <c r="DW36" s="646">
        <v>16.8</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82600</v>
      </c>
      <c r="S37" s="642"/>
      <c r="T37" s="642"/>
      <c r="U37" s="642"/>
      <c r="V37" s="642"/>
      <c r="W37" s="642"/>
      <c r="X37" s="642"/>
      <c r="Y37" s="643"/>
      <c r="Z37" s="644">
        <v>2.5</v>
      </c>
      <c r="AA37" s="644"/>
      <c r="AB37" s="644"/>
      <c r="AC37" s="644"/>
      <c r="AD37" s="645" t="s">
        <v>136</v>
      </c>
      <c r="AE37" s="645"/>
      <c r="AF37" s="645"/>
      <c r="AG37" s="645"/>
      <c r="AH37" s="645"/>
      <c r="AI37" s="645"/>
      <c r="AJ37" s="645"/>
      <c r="AK37" s="645"/>
      <c r="AL37" s="646" t="s">
        <v>136</v>
      </c>
      <c r="AM37" s="647"/>
      <c r="AN37" s="647"/>
      <c r="AO37" s="648"/>
      <c r="AQ37" s="718" t="s">
        <v>332</v>
      </c>
      <c r="AR37" s="719"/>
      <c r="AS37" s="719"/>
      <c r="AT37" s="719"/>
      <c r="AU37" s="719"/>
      <c r="AV37" s="719"/>
      <c r="AW37" s="719"/>
      <c r="AX37" s="719"/>
      <c r="AY37" s="720"/>
      <c r="AZ37" s="641">
        <v>6661</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763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287412</v>
      </c>
      <c r="CS37" s="677"/>
      <c r="CT37" s="677"/>
      <c r="CU37" s="677"/>
      <c r="CV37" s="677"/>
      <c r="CW37" s="677"/>
      <c r="CX37" s="677"/>
      <c r="CY37" s="678"/>
      <c r="CZ37" s="646">
        <v>9.9</v>
      </c>
      <c r="DA37" s="675"/>
      <c r="DB37" s="675"/>
      <c r="DC37" s="679"/>
      <c r="DD37" s="650">
        <v>258945</v>
      </c>
      <c r="DE37" s="677"/>
      <c r="DF37" s="677"/>
      <c r="DG37" s="677"/>
      <c r="DH37" s="677"/>
      <c r="DI37" s="677"/>
      <c r="DJ37" s="677"/>
      <c r="DK37" s="678"/>
      <c r="DL37" s="650">
        <v>256802</v>
      </c>
      <c r="DM37" s="677"/>
      <c r="DN37" s="677"/>
      <c r="DO37" s="677"/>
      <c r="DP37" s="677"/>
      <c r="DQ37" s="677"/>
      <c r="DR37" s="677"/>
      <c r="DS37" s="677"/>
      <c r="DT37" s="677"/>
      <c r="DU37" s="677"/>
      <c r="DV37" s="678"/>
      <c r="DW37" s="646">
        <v>12.6</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3272943</v>
      </c>
      <c r="S38" s="722"/>
      <c r="T38" s="722"/>
      <c r="U38" s="722"/>
      <c r="V38" s="722"/>
      <c r="W38" s="722"/>
      <c r="X38" s="722"/>
      <c r="Y38" s="723"/>
      <c r="Z38" s="724">
        <v>100</v>
      </c>
      <c r="AA38" s="724"/>
      <c r="AB38" s="724"/>
      <c r="AC38" s="724"/>
      <c r="AD38" s="725">
        <v>1961983</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225</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1149</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338031</v>
      </c>
      <c r="CS38" s="642"/>
      <c r="CT38" s="642"/>
      <c r="CU38" s="642"/>
      <c r="CV38" s="642"/>
      <c r="CW38" s="642"/>
      <c r="CX38" s="642"/>
      <c r="CY38" s="643"/>
      <c r="CZ38" s="646">
        <v>11.6</v>
      </c>
      <c r="DA38" s="675"/>
      <c r="DB38" s="675"/>
      <c r="DC38" s="679"/>
      <c r="DD38" s="650">
        <v>287329</v>
      </c>
      <c r="DE38" s="642"/>
      <c r="DF38" s="642"/>
      <c r="DG38" s="642"/>
      <c r="DH38" s="642"/>
      <c r="DI38" s="642"/>
      <c r="DJ38" s="642"/>
      <c r="DK38" s="643"/>
      <c r="DL38" s="650">
        <v>274439</v>
      </c>
      <c r="DM38" s="642"/>
      <c r="DN38" s="642"/>
      <c r="DO38" s="642"/>
      <c r="DP38" s="642"/>
      <c r="DQ38" s="642"/>
      <c r="DR38" s="642"/>
      <c r="DS38" s="642"/>
      <c r="DT38" s="642"/>
      <c r="DU38" s="642"/>
      <c r="DV38" s="643"/>
      <c r="DW38" s="646">
        <v>13.4</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128</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90</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t="s">
        <v>128</v>
      </c>
      <c r="CS39" s="677"/>
      <c r="CT39" s="677"/>
      <c r="CU39" s="677"/>
      <c r="CV39" s="677"/>
      <c r="CW39" s="677"/>
      <c r="CX39" s="677"/>
      <c r="CY39" s="678"/>
      <c r="CZ39" s="646" t="s">
        <v>225</v>
      </c>
      <c r="DA39" s="675"/>
      <c r="DB39" s="675"/>
      <c r="DC39" s="679"/>
      <c r="DD39" s="650" t="s">
        <v>225</v>
      </c>
      <c r="DE39" s="677"/>
      <c r="DF39" s="677"/>
      <c r="DG39" s="677"/>
      <c r="DH39" s="677"/>
      <c r="DI39" s="677"/>
      <c r="DJ39" s="677"/>
      <c r="DK39" s="678"/>
      <c r="DL39" s="650" t="s">
        <v>136</v>
      </c>
      <c r="DM39" s="677"/>
      <c r="DN39" s="677"/>
      <c r="DO39" s="677"/>
      <c r="DP39" s="677"/>
      <c r="DQ39" s="677"/>
      <c r="DR39" s="677"/>
      <c r="DS39" s="677"/>
      <c r="DT39" s="677"/>
      <c r="DU39" s="677"/>
      <c r="DV39" s="678"/>
      <c r="DW39" s="646" t="s">
        <v>225</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73993</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225</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29000</v>
      </c>
      <c r="CS40" s="642"/>
      <c r="CT40" s="642"/>
      <c r="CU40" s="642"/>
      <c r="CV40" s="642"/>
      <c r="CW40" s="642"/>
      <c r="CX40" s="642"/>
      <c r="CY40" s="643"/>
      <c r="CZ40" s="646">
        <v>1</v>
      </c>
      <c r="DA40" s="675"/>
      <c r="DB40" s="675"/>
      <c r="DC40" s="679"/>
      <c r="DD40" s="650" t="s">
        <v>237</v>
      </c>
      <c r="DE40" s="642"/>
      <c r="DF40" s="642"/>
      <c r="DG40" s="642"/>
      <c r="DH40" s="642"/>
      <c r="DI40" s="642"/>
      <c r="DJ40" s="642"/>
      <c r="DK40" s="643"/>
      <c r="DL40" s="650" t="s">
        <v>225</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257377</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394</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136</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200622</v>
      </c>
      <c r="CS42" s="642"/>
      <c r="CT42" s="642"/>
      <c r="CU42" s="642"/>
      <c r="CV42" s="642"/>
      <c r="CW42" s="642"/>
      <c r="CX42" s="642"/>
      <c r="CY42" s="643"/>
      <c r="CZ42" s="646">
        <v>6.9</v>
      </c>
      <c r="DA42" s="647"/>
      <c r="DB42" s="647"/>
      <c r="DC42" s="742"/>
      <c r="DD42" s="650">
        <v>43966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4131</v>
      </c>
      <c r="CS43" s="677"/>
      <c r="CT43" s="677"/>
      <c r="CU43" s="677"/>
      <c r="CV43" s="677"/>
      <c r="CW43" s="677"/>
      <c r="CX43" s="677"/>
      <c r="CY43" s="678"/>
      <c r="CZ43" s="646">
        <v>0.1</v>
      </c>
      <c r="DA43" s="675"/>
      <c r="DB43" s="675"/>
      <c r="DC43" s="679"/>
      <c r="DD43" s="650">
        <v>4131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180192</v>
      </c>
      <c r="CS44" s="642"/>
      <c r="CT44" s="642"/>
      <c r="CU44" s="642"/>
      <c r="CV44" s="642"/>
      <c r="CW44" s="642"/>
      <c r="CX44" s="642"/>
      <c r="CY44" s="643"/>
      <c r="CZ44" s="646">
        <v>6.2</v>
      </c>
      <c r="DA44" s="647"/>
      <c r="DB44" s="647"/>
      <c r="DC44" s="742"/>
      <c r="DD44" s="650">
        <v>28746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31346</v>
      </c>
      <c r="CS45" s="677"/>
      <c r="CT45" s="677"/>
      <c r="CU45" s="677"/>
      <c r="CV45" s="677"/>
      <c r="CW45" s="677"/>
      <c r="CX45" s="677"/>
      <c r="CY45" s="678"/>
      <c r="CZ45" s="646">
        <v>1.1000000000000001</v>
      </c>
      <c r="DA45" s="675"/>
      <c r="DB45" s="675"/>
      <c r="DC45" s="679"/>
      <c r="DD45" s="650">
        <v>2370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136341</v>
      </c>
      <c r="CS46" s="642"/>
      <c r="CT46" s="642"/>
      <c r="CU46" s="642"/>
      <c r="CV46" s="642"/>
      <c r="CW46" s="642"/>
      <c r="CX46" s="642"/>
      <c r="CY46" s="643"/>
      <c r="CZ46" s="646">
        <v>4.7</v>
      </c>
      <c r="DA46" s="647"/>
      <c r="DB46" s="647"/>
      <c r="DC46" s="742"/>
      <c r="DD46" s="650">
        <v>24071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20430</v>
      </c>
      <c r="CS47" s="677"/>
      <c r="CT47" s="677"/>
      <c r="CU47" s="677"/>
      <c r="CV47" s="677"/>
      <c r="CW47" s="677"/>
      <c r="CX47" s="677"/>
      <c r="CY47" s="678"/>
      <c r="CZ47" s="646">
        <v>0.7</v>
      </c>
      <c r="DA47" s="675"/>
      <c r="DB47" s="675"/>
      <c r="DC47" s="679"/>
      <c r="DD47" s="650">
        <v>15220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225</v>
      </c>
      <c r="CS48" s="642"/>
      <c r="CT48" s="642"/>
      <c r="CU48" s="642"/>
      <c r="CV48" s="642"/>
      <c r="CW48" s="642"/>
      <c r="CX48" s="642"/>
      <c r="CY48" s="643"/>
      <c r="CZ48" s="646" t="s">
        <v>225</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2913139</v>
      </c>
      <c r="CS49" s="711"/>
      <c r="CT49" s="711"/>
      <c r="CU49" s="711"/>
      <c r="CV49" s="711"/>
      <c r="CW49" s="711"/>
      <c r="CX49" s="711"/>
      <c r="CY49" s="743"/>
      <c r="CZ49" s="726">
        <v>100</v>
      </c>
      <c r="DA49" s="744"/>
      <c r="DB49" s="744"/>
      <c r="DC49" s="745"/>
      <c r="DD49" s="746">
        <v>2227279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AQVbPYA4qobypXg8uQNLGa+BIgm1ASGhIqREm1bBmOu0VO2df0jzU1bHIFJ8pG+rZzcwZCECS1hOg016YLUYSQ==" saltValue="niHcuSpcQsjX56yYpJi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3272</v>
      </c>
      <c r="R7" s="777"/>
      <c r="S7" s="777"/>
      <c r="T7" s="777"/>
      <c r="U7" s="777"/>
      <c r="V7" s="777">
        <v>2912</v>
      </c>
      <c r="W7" s="777"/>
      <c r="X7" s="777"/>
      <c r="Y7" s="777"/>
      <c r="Z7" s="777"/>
      <c r="AA7" s="777">
        <v>360</v>
      </c>
      <c r="AB7" s="777"/>
      <c r="AC7" s="777"/>
      <c r="AD7" s="777"/>
      <c r="AE7" s="778"/>
      <c r="AF7" s="779">
        <v>348</v>
      </c>
      <c r="AG7" s="780"/>
      <c r="AH7" s="780"/>
      <c r="AI7" s="780"/>
      <c r="AJ7" s="781"/>
      <c r="AK7" s="816" t="s">
        <v>579</v>
      </c>
      <c r="AL7" s="817"/>
      <c r="AM7" s="817"/>
      <c r="AN7" s="817"/>
      <c r="AO7" s="817"/>
      <c r="AP7" s="817">
        <v>4350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7</v>
      </c>
      <c r="R8" s="801"/>
      <c r="S8" s="801"/>
      <c r="T8" s="801"/>
      <c r="U8" s="801"/>
      <c r="V8" s="801">
        <v>7</v>
      </c>
      <c r="W8" s="801"/>
      <c r="X8" s="801"/>
      <c r="Y8" s="801"/>
      <c r="Z8" s="801"/>
      <c r="AA8" s="801">
        <v>0</v>
      </c>
      <c r="AB8" s="801"/>
      <c r="AC8" s="801"/>
      <c r="AD8" s="801"/>
      <c r="AE8" s="802"/>
      <c r="AF8" s="803">
        <v>0</v>
      </c>
      <c r="AG8" s="804"/>
      <c r="AH8" s="804"/>
      <c r="AI8" s="804"/>
      <c r="AJ8" s="805"/>
      <c r="AK8" s="806">
        <v>1</v>
      </c>
      <c r="AL8" s="807"/>
      <c r="AM8" s="807"/>
      <c r="AN8" s="807"/>
      <c r="AO8" s="807"/>
      <c r="AP8" s="807" t="s">
        <v>579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384</v>
      </c>
      <c r="C9" s="798"/>
      <c r="D9" s="798"/>
      <c r="E9" s="798"/>
      <c r="F9" s="798"/>
      <c r="G9" s="798"/>
      <c r="H9" s="798"/>
      <c r="I9" s="798"/>
      <c r="J9" s="798"/>
      <c r="K9" s="798"/>
      <c r="L9" s="798"/>
      <c r="M9" s="798"/>
      <c r="N9" s="798"/>
      <c r="O9" s="798"/>
      <c r="P9" s="799"/>
      <c r="Q9" s="800">
        <v>5</v>
      </c>
      <c r="R9" s="801"/>
      <c r="S9" s="801"/>
      <c r="T9" s="801"/>
      <c r="U9" s="801"/>
      <c r="V9" s="801">
        <v>5</v>
      </c>
      <c r="W9" s="801"/>
      <c r="X9" s="801"/>
      <c r="Y9" s="801"/>
      <c r="Z9" s="801"/>
      <c r="AA9" s="801" t="s">
        <v>579</v>
      </c>
      <c r="AB9" s="801"/>
      <c r="AC9" s="801"/>
      <c r="AD9" s="801"/>
      <c r="AE9" s="802"/>
      <c r="AF9" s="803" t="s">
        <v>128</v>
      </c>
      <c r="AG9" s="804"/>
      <c r="AH9" s="804"/>
      <c r="AI9" s="804"/>
      <c r="AJ9" s="805"/>
      <c r="AK9" s="806" t="s">
        <v>579</v>
      </c>
      <c r="AL9" s="807"/>
      <c r="AM9" s="807"/>
      <c r="AN9" s="807"/>
      <c r="AO9" s="807"/>
      <c r="AP9" s="807" t="s">
        <v>579</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3273</v>
      </c>
      <c r="R23" s="836"/>
      <c r="S23" s="836"/>
      <c r="T23" s="836"/>
      <c r="U23" s="836"/>
      <c r="V23" s="836">
        <v>2913</v>
      </c>
      <c r="W23" s="836"/>
      <c r="X23" s="836"/>
      <c r="Y23" s="836"/>
      <c r="Z23" s="836"/>
      <c r="AA23" s="836">
        <v>360</v>
      </c>
      <c r="AB23" s="836"/>
      <c r="AC23" s="836"/>
      <c r="AD23" s="836"/>
      <c r="AE23" s="837"/>
      <c r="AF23" s="838">
        <v>348</v>
      </c>
      <c r="AG23" s="836"/>
      <c r="AH23" s="836"/>
      <c r="AI23" s="836"/>
      <c r="AJ23" s="839"/>
      <c r="AK23" s="840"/>
      <c r="AL23" s="841"/>
      <c r="AM23" s="841"/>
      <c r="AN23" s="841"/>
      <c r="AO23" s="841"/>
      <c r="AP23" s="836">
        <v>4350</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692</v>
      </c>
      <c r="R28" s="865"/>
      <c r="S28" s="865"/>
      <c r="T28" s="865"/>
      <c r="U28" s="865"/>
      <c r="V28" s="865">
        <v>657</v>
      </c>
      <c r="W28" s="865"/>
      <c r="X28" s="865"/>
      <c r="Y28" s="865"/>
      <c r="Z28" s="865"/>
      <c r="AA28" s="865">
        <v>34</v>
      </c>
      <c r="AB28" s="865"/>
      <c r="AC28" s="865"/>
      <c r="AD28" s="865"/>
      <c r="AE28" s="866"/>
      <c r="AF28" s="867">
        <v>34</v>
      </c>
      <c r="AG28" s="865"/>
      <c r="AH28" s="865"/>
      <c r="AI28" s="865"/>
      <c r="AJ28" s="868"/>
      <c r="AK28" s="869">
        <v>74</v>
      </c>
      <c r="AL28" s="860"/>
      <c r="AM28" s="860"/>
      <c r="AN28" s="860"/>
      <c r="AO28" s="860"/>
      <c r="AP28" s="860" t="s">
        <v>579</v>
      </c>
      <c r="AQ28" s="860"/>
      <c r="AR28" s="860"/>
      <c r="AS28" s="860"/>
      <c r="AT28" s="860"/>
      <c r="AU28" s="860" t="s">
        <v>579</v>
      </c>
      <c r="AV28" s="860"/>
      <c r="AW28" s="860"/>
      <c r="AX28" s="860"/>
      <c r="AY28" s="860"/>
      <c r="AZ28" s="861" t="s">
        <v>579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835</v>
      </c>
      <c r="R29" s="801"/>
      <c r="S29" s="801"/>
      <c r="T29" s="801"/>
      <c r="U29" s="801"/>
      <c r="V29" s="801">
        <v>757</v>
      </c>
      <c r="W29" s="801"/>
      <c r="X29" s="801"/>
      <c r="Y29" s="801"/>
      <c r="Z29" s="801"/>
      <c r="AA29" s="801">
        <v>78</v>
      </c>
      <c r="AB29" s="801"/>
      <c r="AC29" s="801"/>
      <c r="AD29" s="801"/>
      <c r="AE29" s="802"/>
      <c r="AF29" s="803">
        <v>78</v>
      </c>
      <c r="AG29" s="804"/>
      <c r="AH29" s="804"/>
      <c r="AI29" s="804"/>
      <c r="AJ29" s="805"/>
      <c r="AK29" s="872">
        <v>126</v>
      </c>
      <c r="AL29" s="873"/>
      <c r="AM29" s="873"/>
      <c r="AN29" s="873"/>
      <c r="AO29" s="873"/>
      <c r="AP29" s="873" t="s">
        <v>579</v>
      </c>
      <c r="AQ29" s="873"/>
      <c r="AR29" s="873"/>
      <c r="AS29" s="873"/>
      <c r="AT29" s="873"/>
      <c r="AU29" s="873" t="s">
        <v>579</v>
      </c>
      <c r="AV29" s="873"/>
      <c r="AW29" s="873"/>
      <c r="AX29" s="873"/>
      <c r="AY29" s="873"/>
      <c r="AZ29" s="874" t="s">
        <v>579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106</v>
      </c>
      <c r="R30" s="801"/>
      <c r="S30" s="801"/>
      <c r="T30" s="801"/>
      <c r="U30" s="801"/>
      <c r="V30" s="801">
        <v>104</v>
      </c>
      <c r="W30" s="801"/>
      <c r="X30" s="801"/>
      <c r="Y30" s="801"/>
      <c r="Z30" s="801"/>
      <c r="AA30" s="801">
        <v>1</v>
      </c>
      <c r="AB30" s="801"/>
      <c r="AC30" s="801"/>
      <c r="AD30" s="801"/>
      <c r="AE30" s="802"/>
      <c r="AF30" s="803">
        <v>1</v>
      </c>
      <c r="AG30" s="804"/>
      <c r="AH30" s="804"/>
      <c r="AI30" s="804"/>
      <c r="AJ30" s="805"/>
      <c r="AK30" s="872">
        <v>38</v>
      </c>
      <c r="AL30" s="873"/>
      <c r="AM30" s="873"/>
      <c r="AN30" s="873"/>
      <c r="AO30" s="873"/>
      <c r="AP30" s="873" t="s">
        <v>579</v>
      </c>
      <c r="AQ30" s="873"/>
      <c r="AR30" s="873"/>
      <c r="AS30" s="873"/>
      <c r="AT30" s="873"/>
      <c r="AU30" s="873" t="s">
        <v>579</v>
      </c>
      <c r="AV30" s="873"/>
      <c r="AW30" s="873"/>
      <c r="AX30" s="873"/>
      <c r="AY30" s="873"/>
      <c r="AZ30" s="874" t="s">
        <v>579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120</v>
      </c>
      <c r="R31" s="801"/>
      <c r="S31" s="801"/>
      <c r="T31" s="801"/>
      <c r="U31" s="801"/>
      <c r="V31" s="801">
        <v>118</v>
      </c>
      <c r="W31" s="801"/>
      <c r="X31" s="801"/>
      <c r="Y31" s="801"/>
      <c r="Z31" s="801"/>
      <c r="AA31" s="801">
        <v>2</v>
      </c>
      <c r="AB31" s="801"/>
      <c r="AC31" s="801"/>
      <c r="AD31" s="801"/>
      <c r="AE31" s="802"/>
      <c r="AF31" s="803">
        <v>241</v>
      </c>
      <c r="AG31" s="804"/>
      <c r="AH31" s="804"/>
      <c r="AI31" s="804"/>
      <c r="AJ31" s="805"/>
      <c r="AK31" s="872">
        <v>15</v>
      </c>
      <c r="AL31" s="873"/>
      <c r="AM31" s="873"/>
      <c r="AN31" s="873"/>
      <c r="AO31" s="873"/>
      <c r="AP31" s="873">
        <v>508</v>
      </c>
      <c r="AQ31" s="873"/>
      <c r="AR31" s="873"/>
      <c r="AS31" s="873"/>
      <c r="AT31" s="873"/>
      <c r="AU31" s="873">
        <v>145</v>
      </c>
      <c r="AV31" s="873"/>
      <c r="AW31" s="873"/>
      <c r="AX31" s="873"/>
      <c r="AY31" s="873"/>
      <c r="AZ31" s="874" t="s">
        <v>579</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354</v>
      </c>
      <c r="AG63" s="884"/>
      <c r="AH63" s="884"/>
      <c r="AI63" s="884"/>
      <c r="AJ63" s="885"/>
      <c r="AK63" s="886"/>
      <c r="AL63" s="881"/>
      <c r="AM63" s="881"/>
      <c r="AN63" s="881"/>
      <c r="AO63" s="881"/>
      <c r="AP63" s="884">
        <v>508</v>
      </c>
      <c r="AQ63" s="884"/>
      <c r="AR63" s="884"/>
      <c r="AS63" s="884"/>
      <c r="AT63" s="884"/>
      <c r="AU63" s="884">
        <v>145</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392</v>
      </c>
      <c r="W66" s="760"/>
      <c r="X66" s="760"/>
      <c r="Y66" s="760"/>
      <c r="Z66" s="761"/>
      <c r="AA66" s="759" t="s">
        <v>409</v>
      </c>
      <c r="AB66" s="760"/>
      <c r="AC66" s="760"/>
      <c r="AD66" s="760"/>
      <c r="AE66" s="761"/>
      <c r="AF66" s="894" t="s">
        <v>410</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570</v>
      </c>
      <c r="C68" s="912"/>
      <c r="D68" s="912"/>
      <c r="E68" s="912"/>
      <c r="F68" s="912"/>
      <c r="G68" s="912"/>
      <c r="H68" s="912"/>
      <c r="I68" s="912"/>
      <c r="J68" s="912"/>
      <c r="K68" s="912"/>
      <c r="L68" s="912"/>
      <c r="M68" s="912"/>
      <c r="N68" s="912"/>
      <c r="O68" s="912"/>
      <c r="P68" s="913"/>
      <c r="Q68" s="914">
        <v>5519</v>
      </c>
      <c r="R68" s="908"/>
      <c r="S68" s="908"/>
      <c r="T68" s="908"/>
      <c r="U68" s="908"/>
      <c r="V68" s="908">
        <v>5128</v>
      </c>
      <c r="W68" s="908"/>
      <c r="X68" s="908"/>
      <c r="Y68" s="908"/>
      <c r="Z68" s="908"/>
      <c r="AA68" s="908">
        <v>391</v>
      </c>
      <c r="AB68" s="908"/>
      <c r="AC68" s="908"/>
      <c r="AD68" s="908"/>
      <c r="AE68" s="908"/>
      <c r="AF68" s="908">
        <v>391</v>
      </c>
      <c r="AG68" s="908"/>
      <c r="AH68" s="908"/>
      <c r="AI68" s="908"/>
      <c r="AJ68" s="908"/>
      <c r="AK68" s="908">
        <v>6</v>
      </c>
      <c r="AL68" s="908"/>
      <c r="AM68" s="908"/>
      <c r="AN68" s="908"/>
      <c r="AO68" s="908"/>
      <c r="AP68" s="908" t="s">
        <v>582</v>
      </c>
      <c r="AQ68" s="908"/>
      <c r="AR68" s="908"/>
      <c r="AS68" s="908"/>
      <c r="AT68" s="908"/>
      <c r="AU68" s="908" t="s">
        <v>582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571</v>
      </c>
      <c r="C69" s="916"/>
      <c r="D69" s="916"/>
      <c r="E69" s="916"/>
      <c r="F69" s="916"/>
      <c r="G69" s="916"/>
      <c r="H69" s="916"/>
      <c r="I69" s="916"/>
      <c r="J69" s="916"/>
      <c r="K69" s="916"/>
      <c r="L69" s="916"/>
      <c r="M69" s="916"/>
      <c r="N69" s="916"/>
      <c r="O69" s="916"/>
      <c r="P69" s="917"/>
      <c r="Q69" s="918">
        <v>138</v>
      </c>
      <c r="R69" s="873"/>
      <c r="S69" s="873"/>
      <c r="T69" s="873"/>
      <c r="U69" s="873"/>
      <c r="V69" s="873">
        <v>67</v>
      </c>
      <c r="W69" s="873"/>
      <c r="X69" s="873"/>
      <c r="Y69" s="873"/>
      <c r="Z69" s="873"/>
      <c r="AA69" s="873">
        <v>71</v>
      </c>
      <c r="AB69" s="873"/>
      <c r="AC69" s="873"/>
      <c r="AD69" s="873"/>
      <c r="AE69" s="873"/>
      <c r="AF69" s="873">
        <v>71</v>
      </c>
      <c r="AG69" s="873"/>
      <c r="AH69" s="873"/>
      <c r="AI69" s="873"/>
      <c r="AJ69" s="873"/>
      <c r="AK69" s="873" t="s">
        <v>582</v>
      </c>
      <c r="AL69" s="873"/>
      <c r="AM69" s="873"/>
      <c r="AN69" s="873"/>
      <c r="AO69" s="873"/>
      <c r="AP69" s="873" t="s">
        <v>582</v>
      </c>
      <c r="AQ69" s="873"/>
      <c r="AR69" s="873"/>
      <c r="AS69" s="873"/>
      <c r="AT69" s="873"/>
      <c r="AU69" s="873" t="s">
        <v>582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572</v>
      </c>
      <c r="C70" s="916"/>
      <c r="D70" s="916"/>
      <c r="E70" s="916"/>
      <c r="F70" s="916"/>
      <c r="G70" s="916"/>
      <c r="H70" s="916"/>
      <c r="I70" s="916"/>
      <c r="J70" s="916"/>
      <c r="K70" s="916"/>
      <c r="L70" s="916"/>
      <c r="M70" s="916"/>
      <c r="N70" s="916"/>
      <c r="O70" s="916"/>
      <c r="P70" s="917"/>
      <c r="Q70" s="918">
        <v>2</v>
      </c>
      <c r="R70" s="873"/>
      <c r="S70" s="873"/>
      <c r="T70" s="873"/>
      <c r="U70" s="873"/>
      <c r="V70" s="873">
        <v>1</v>
      </c>
      <c r="W70" s="873"/>
      <c r="X70" s="873"/>
      <c r="Y70" s="873"/>
      <c r="Z70" s="873"/>
      <c r="AA70" s="873">
        <v>1</v>
      </c>
      <c r="AB70" s="873"/>
      <c r="AC70" s="873"/>
      <c r="AD70" s="873"/>
      <c r="AE70" s="873"/>
      <c r="AF70" s="873">
        <v>1</v>
      </c>
      <c r="AG70" s="873"/>
      <c r="AH70" s="873"/>
      <c r="AI70" s="873"/>
      <c r="AJ70" s="873"/>
      <c r="AK70" s="873" t="s">
        <v>582</v>
      </c>
      <c r="AL70" s="873"/>
      <c r="AM70" s="873"/>
      <c r="AN70" s="873"/>
      <c r="AO70" s="873"/>
      <c r="AP70" s="873" t="s">
        <v>582</v>
      </c>
      <c r="AQ70" s="873"/>
      <c r="AR70" s="873"/>
      <c r="AS70" s="873"/>
      <c r="AT70" s="873"/>
      <c r="AU70" s="873" t="s">
        <v>582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573</v>
      </c>
      <c r="C71" s="916"/>
      <c r="D71" s="916"/>
      <c r="E71" s="916"/>
      <c r="F71" s="916"/>
      <c r="G71" s="916"/>
      <c r="H71" s="916"/>
      <c r="I71" s="916"/>
      <c r="J71" s="916"/>
      <c r="K71" s="916"/>
      <c r="L71" s="916"/>
      <c r="M71" s="916"/>
      <c r="N71" s="916"/>
      <c r="O71" s="916"/>
      <c r="P71" s="917"/>
      <c r="Q71" s="918">
        <v>704</v>
      </c>
      <c r="R71" s="873"/>
      <c r="S71" s="873"/>
      <c r="T71" s="873"/>
      <c r="U71" s="873"/>
      <c r="V71" s="873">
        <v>693</v>
      </c>
      <c r="W71" s="873"/>
      <c r="X71" s="873"/>
      <c r="Y71" s="873"/>
      <c r="Z71" s="873"/>
      <c r="AA71" s="873">
        <v>11</v>
      </c>
      <c r="AB71" s="873"/>
      <c r="AC71" s="873"/>
      <c r="AD71" s="873"/>
      <c r="AE71" s="873"/>
      <c r="AF71" s="873">
        <v>11</v>
      </c>
      <c r="AG71" s="873"/>
      <c r="AH71" s="873"/>
      <c r="AI71" s="873"/>
      <c r="AJ71" s="873"/>
      <c r="AK71" s="873">
        <v>7</v>
      </c>
      <c r="AL71" s="873"/>
      <c r="AM71" s="873"/>
      <c r="AN71" s="873"/>
      <c r="AO71" s="873"/>
      <c r="AP71" s="873" t="s">
        <v>582</v>
      </c>
      <c r="AQ71" s="873"/>
      <c r="AR71" s="873"/>
      <c r="AS71" s="873"/>
      <c r="AT71" s="873"/>
      <c r="AU71" s="873" t="s">
        <v>582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574</v>
      </c>
      <c r="C72" s="916"/>
      <c r="D72" s="916"/>
      <c r="E72" s="916"/>
      <c r="F72" s="916"/>
      <c r="G72" s="916"/>
      <c r="H72" s="916"/>
      <c r="I72" s="916"/>
      <c r="J72" s="916"/>
      <c r="K72" s="916"/>
      <c r="L72" s="916"/>
      <c r="M72" s="916"/>
      <c r="N72" s="916"/>
      <c r="O72" s="916"/>
      <c r="P72" s="917"/>
      <c r="Q72" s="918">
        <v>132342</v>
      </c>
      <c r="R72" s="873"/>
      <c r="S72" s="873"/>
      <c r="T72" s="873"/>
      <c r="U72" s="873"/>
      <c r="V72" s="873">
        <v>124645</v>
      </c>
      <c r="W72" s="873"/>
      <c r="X72" s="873"/>
      <c r="Y72" s="873"/>
      <c r="Z72" s="873"/>
      <c r="AA72" s="873">
        <v>7697</v>
      </c>
      <c r="AB72" s="873"/>
      <c r="AC72" s="873"/>
      <c r="AD72" s="873"/>
      <c r="AE72" s="873"/>
      <c r="AF72" s="873">
        <v>7697</v>
      </c>
      <c r="AG72" s="873"/>
      <c r="AH72" s="873"/>
      <c r="AI72" s="873"/>
      <c r="AJ72" s="873"/>
      <c r="AK72" s="873" t="s">
        <v>582</v>
      </c>
      <c r="AL72" s="873"/>
      <c r="AM72" s="873"/>
      <c r="AN72" s="873"/>
      <c r="AO72" s="873"/>
      <c r="AP72" s="873" t="s">
        <v>582</v>
      </c>
      <c r="AQ72" s="873"/>
      <c r="AR72" s="873"/>
      <c r="AS72" s="873"/>
      <c r="AT72" s="873"/>
      <c r="AU72" s="873" t="s">
        <v>582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575</v>
      </c>
      <c r="C73" s="916"/>
      <c r="D73" s="916"/>
      <c r="E73" s="916"/>
      <c r="F73" s="916"/>
      <c r="G73" s="916"/>
      <c r="H73" s="916"/>
      <c r="I73" s="916"/>
      <c r="J73" s="916"/>
      <c r="K73" s="916"/>
      <c r="L73" s="916"/>
      <c r="M73" s="916"/>
      <c r="N73" s="916"/>
      <c r="O73" s="916"/>
      <c r="P73" s="917"/>
      <c r="Q73" s="918">
        <v>163</v>
      </c>
      <c r="R73" s="873"/>
      <c r="S73" s="873"/>
      <c r="T73" s="873"/>
      <c r="U73" s="873"/>
      <c r="V73" s="873">
        <v>159</v>
      </c>
      <c r="W73" s="873"/>
      <c r="X73" s="873"/>
      <c r="Y73" s="873"/>
      <c r="Z73" s="873"/>
      <c r="AA73" s="873">
        <v>4</v>
      </c>
      <c r="AB73" s="873"/>
      <c r="AC73" s="873"/>
      <c r="AD73" s="873"/>
      <c r="AE73" s="873"/>
      <c r="AF73" s="873">
        <v>4</v>
      </c>
      <c r="AG73" s="873"/>
      <c r="AH73" s="873"/>
      <c r="AI73" s="873"/>
      <c r="AJ73" s="873"/>
      <c r="AK73" s="873" t="s">
        <v>582</v>
      </c>
      <c r="AL73" s="873"/>
      <c r="AM73" s="873"/>
      <c r="AN73" s="873"/>
      <c r="AO73" s="873"/>
      <c r="AP73" s="873">
        <v>4</v>
      </c>
      <c r="AQ73" s="873"/>
      <c r="AR73" s="873"/>
      <c r="AS73" s="873"/>
      <c r="AT73" s="873"/>
      <c r="AU73" s="873">
        <v>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576</v>
      </c>
      <c r="C74" s="916"/>
      <c r="D74" s="916"/>
      <c r="E74" s="916"/>
      <c r="F74" s="916"/>
      <c r="G74" s="916"/>
      <c r="H74" s="916"/>
      <c r="I74" s="916"/>
      <c r="J74" s="916"/>
      <c r="K74" s="916"/>
      <c r="L74" s="916"/>
      <c r="M74" s="916"/>
      <c r="N74" s="916"/>
      <c r="O74" s="916"/>
      <c r="P74" s="917"/>
      <c r="Q74" s="918">
        <v>653</v>
      </c>
      <c r="R74" s="873"/>
      <c r="S74" s="873"/>
      <c r="T74" s="873"/>
      <c r="U74" s="873"/>
      <c r="V74" s="873">
        <v>632</v>
      </c>
      <c r="W74" s="873"/>
      <c r="X74" s="873"/>
      <c r="Y74" s="873"/>
      <c r="Z74" s="873"/>
      <c r="AA74" s="873">
        <v>21</v>
      </c>
      <c r="AB74" s="873"/>
      <c r="AC74" s="873"/>
      <c r="AD74" s="873"/>
      <c r="AE74" s="873"/>
      <c r="AF74" s="873">
        <v>21</v>
      </c>
      <c r="AG74" s="873"/>
      <c r="AH74" s="873"/>
      <c r="AI74" s="873"/>
      <c r="AJ74" s="873"/>
      <c r="AK74" s="873" t="s">
        <v>582</v>
      </c>
      <c r="AL74" s="873"/>
      <c r="AM74" s="873"/>
      <c r="AN74" s="873"/>
      <c r="AO74" s="873"/>
      <c r="AP74" s="873" t="s">
        <v>582</v>
      </c>
      <c r="AQ74" s="873"/>
      <c r="AR74" s="873"/>
      <c r="AS74" s="873"/>
      <c r="AT74" s="873"/>
      <c r="AU74" s="873" t="s">
        <v>582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577</v>
      </c>
      <c r="C75" s="916"/>
      <c r="D75" s="916"/>
      <c r="E75" s="916"/>
      <c r="F75" s="916"/>
      <c r="G75" s="916"/>
      <c r="H75" s="916"/>
      <c r="I75" s="916"/>
      <c r="J75" s="916"/>
      <c r="K75" s="916"/>
      <c r="L75" s="916"/>
      <c r="M75" s="916"/>
      <c r="N75" s="916"/>
      <c r="O75" s="916"/>
      <c r="P75" s="917"/>
      <c r="Q75" s="921">
        <v>629</v>
      </c>
      <c r="R75" s="922"/>
      <c r="S75" s="922"/>
      <c r="T75" s="922"/>
      <c r="U75" s="872"/>
      <c r="V75" s="923">
        <v>565</v>
      </c>
      <c r="W75" s="922"/>
      <c r="X75" s="922"/>
      <c r="Y75" s="922"/>
      <c r="Z75" s="872"/>
      <c r="AA75" s="923">
        <v>64</v>
      </c>
      <c r="AB75" s="922"/>
      <c r="AC75" s="922"/>
      <c r="AD75" s="922"/>
      <c r="AE75" s="872"/>
      <c r="AF75" s="923">
        <v>64</v>
      </c>
      <c r="AG75" s="922"/>
      <c r="AH75" s="922"/>
      <c r="AI75" s="922"/>
      <c r="AJ75" s="872"/>
      <c r="AK75" s="923" t="s">
        <v>582</v>
      </c>
      <c r="AL75" s="922"/>
      <c r="AM75" s="922"/>
      <c r="AN75" s="922"/>
      <c r="AO75" s="872"/>
      <c r="AP75" s="923">
        <v>81</v>
      </c>
      <c r="AQ75" s="922"/>
      <c r="AR75" s="922"/>
      <c r="AS75" s="922"/>
      <c r="AT75" s="872"/>
      <c r="AU75" s="923">
        <v>28</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578</v>
      </c>
      <c r="C76" s="916"/>
      <c r="D76" s="916"/>
      <c r="E76" s="916"/>
      <c r="F76" s="916"/>
      <c r="G76" s="916"/>
      <c r="H76" s="916"/>
      <c r="I76" s="916"/>
      <c r="J76" s="916"/>
      <c r="K76" s="916"/>
      <c r="L76" s="916"/>
      <c r="M76" s="916"/>
      <c r="N76" s="916"/>
      <c r="O76" s="916"/>
      <c r="P76" s="917"/>
      <c r="Q76" s="921">
        <v>192</v>
      </c>
      <c r="R76" s="922"/>
      <c r="S76" s="922"/>
      <c r="T76" s="922"/>
      <c r="U76" s="872"/>
      <c r="V76" s="923">
        <v>189</v>
      </c>
      <c r="W76" s="922"/>
      <c r="X76" s="922"/>
      <c r="Y76" s="922"/>
      <c r="Z76" s="872"/>
      <c r="AA76" s="923">
        <v>3</v>
      </c>
      <c r="AB76" s="922"/>
      <c r="AC76" s="922"/>
      <c r="AD76" s="922"/>
      <c r="AE76" s="872"/>
      <c r="AF76" s="923">
        <v>3</v>
      </c>
      <c r="AG76" s="922"/>
      <c r="AH76" s="922"/>
      <c r="AI76" s="922"/>
      <c r="AJ76" s="872"/>
      <c r="AK76" s="923" t="s">
        <v>582</v>
      </c>
      <c r="AL76" s="922"/>
      <c r="AM76" s="922"/>
      <c r="AN76" s="922"/>
      <c r="AO76" s="872"/>
      <c r="AP76" s="923" t="s">
        <v>582</v>
      </c>
      <c r="AQ76" s="922"/>
      <c r="AR76" s="922"/>
      <c r="AS76" s="922"/>
      <c r="AT76" s="872"/>
      <c r="AU76" s="923" t="s">
        <v>582</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8263</v>
      </c>
      <c r="AG88" s="884"/>
      <c r="AH88" s="884"/>
      <c r="AI88" s="884"/>
      <c r="AJ88" s="884"/>
      <c r="AK88" s="881"/>
      <c r="AL88" s="881"/>
      <c r="AM88" s="881"/>
      <c r="AN88" s="881"/>
      <c r="AO88" s="881"/>
      <c r="AP88" s="884">
        <v>85</v>
      </c>
      <c r="AQ88" s="884"/>
      <c r="AR88" s="884"/>
      <c r="AS88" s="884"/>
      <c r="AT88" s="884"/>
      <c r="AU88" s="884">
        <v>29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303</v>
      </c>
      <c r="AG109" s="937"/>
      <c r="AH109" s="937"/>
      <c r="AI109" s="937"/>
      <c r="AJ109" s="938"/>
      <c r="AK109" s="936" t="s">
        <v>302</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303</v>
      </c>
      <c r="BW109" s="937"/>
      <c r="BX109" s="937"/>
      <c r="BY109" s="937"/>
      <c r="BZ109" s="938"/>
      <c r="CA109" s="936" t="s">
        <v>302</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303</v>
      </c>
      <c r="DM109" s="937"/>
      <c r="DN109" s="937"/>
      <c r="DO109" s="937"/>
      <c r="DP109" s="938"/>
      <c r="DQ109" s="936" t="s">
        <v>302</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471036</v>
      </c>
      <c r="AB110" s="944"/>
      <c r="AC110" s="944"/>
      <c r="AD110" s="944"/>
      <c r="AE110" s="945"/>
      <c r="AF110" s="946">
        <v>485209</v>
      </c>
      <c r="AG110" s="944"/>
      <c r="AH110" s="944"/>
      <c r="AI110" s="944"/>
      <c r="AJ110" s="945"/>
      <c r="AK110" s="946">
        <v>478797</v>
      </c>
      <c r="AL110" s="944"/>
      <c r="AM110" s="944"/>
      <c r="AN110" s="944"/>
      <c r="AO110" s="945"/>
      <c r="AP110" s="947">
        <v>28.4</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4656336</v>
      </c>
      <c r="BR110" s="979"/>
      <c r="BS110" s="979"/>
      <c r="BT110" s="979"/>
      <c r="BU110" s="979"/>
      <c r="BV110" s="979">
        <v>4542541</v>
      </c>
      <c r="BW110" s="979"/>
      <c r="BX110" s="979"/>
      <c r="BY110" s="979"/>
      <c r="BZ110" s="979"/>
      <c r="CA110" s="979">
        <v>4350471</v>
      </c>
      <c r="CB110" s="979"/>
      <c r="CC110" s="979"/>
      <c r="CD110" s="979"/>
      <c r="CE110" s="979"/>
      <c r="CF110" s="993">
        <v>257.7</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128</v>
      </c>
      <c r="DM110" s="979"/>
      <c r="DN110" s="979"/>
      <c r="DO110" s="979"/>
      <c r="DP110" s="979"/>
      <c r="DQ110" s="979" t="s">
        <v>430</v>
      </c>
      <c r="DR110" s="979"/>
      <c r="DS110" s="979"/>
      <c r="DT110" s="979"/>
      <c r="DU110" s="979"/>
      <c r="DV110" s="980" t="s">
        <v>128</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432</v>
      </c>
      <c r="AG111" s="986"/>
      <c r="AH111" s="986"/>
      <c r="AI111" s="986"/>
      <c r="AJ111" s="987"/>
      <c r="AK111" s="988" t="s">
        <v>128</v>
      </c>
      <c r="AL111" s="986"/>
      <c r="AM111" s="986"/>
      <c r="AN111" s="986"/>
      <c r="AO111" s="987"/>
      <c r="AP111" s="989" t="s">
        <v>433</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t="s">
        <v>433</v>
      </c>
      <c r="BR111" s="972"/>
      <c r="BS111" s="972"/>
      <c r="BT111" s="972"/>
      <c r="BU111" s="972"/>
      <c r="BV111" s="972" t="s">
        <v>433</v>
      </c>
      <c r="BW111" s="972"/>
      <c r="BX111" s="972"/>
      <c r="BY111" s="972"/>
      <c r="BZ111" s="972"/>
      <c r="CA111" s="972" t="s">
        <v>432</v>
      </c>
      <c r="CB111" s="972"/>
      <c r="CC111" s="972"/>
      <c r="CD111" s="972"/>
      <c r="CE111" s="972"/>
      <c r="CF111" s="966" t="s">
        <v>433</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433</v>
      </c>
      <c r="DH111" s="972"/>
      <c r="DI111" s="972"/>
      <c r="DJ111" s="972"/>
      <c r="DK111" s="972"/>
      <c r="DL111" s="972" t="s">
        <v>433</v>
      </c>
      <c r="DM111" s="972"/>
      <c r="DN111" s="972"/>
      <c r="DO111" s="972"/>
      <c r="DP111" s="972"/>
      <c r="DQ111" s="972" t="s">
        <v>128</v>
      </c>
      <c r="DR111" s="972"/>
      <c r="DS111" s="972"/>
      <c r="DT111" s="972"/>
      <c r="DU111" s="972"/>
      <c r="DV111" s="973" t="s">
        <v>430</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432</v>
      </c>
      <c r="AB112" s="1011"/>
      <c r="AC112" s="1011"/>
      <c r="AD112" s="1011"/>
      <c r="AE112" s="1012"/>
      <c r="AF112" s="1013" t="s">
        <v>433</v>
      </c>
      <c r="AG112" s="1011"/>
      <c r="AH112" s="1011"/>
      <c r="AI112" s="1011"/>
      <c r="AJ112" s="1012"/>
      <c r="AK112" s="1013" t="s">
        <v>433</v>
      </c>
      <c r="AL112" s="1011"/>
      <c r="AM112" s="1011"/>
      <c r="AN112" s="1011"/>
      <c r="AO112" s="1012"/>
      <c r="AP112" s="1014" t="s">
        <v>433</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138207</v>
      </c>
      <c r="BR112" s="972"/>
      <c r="BS112" s="972"/>
      <c r="BT112" s="972"/>
      <c r="BU112" s="972"/>
      <c r="BV112" s="972">
        <v>177310</v>
      </c>
      <c r="BW112" s="972"/>
      <c r="BX112" s="972"/>
      <c r="BY112" s="972"/>
      <c r="BZ112" s="972"/>
      <c r="CA112" s="972">
        <v>144917</v>
      </c>
      <c r="CB112" s="972"/>
      <c r="CC112" s="972"/>
      <c r="CD112" s="972"/>
      <c r="CE112" s="972"/>
      <c r="CF112" s="966">
        <v>8.6</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433</v>
      </c>
      <c r="DH112" s="972"/>
      <c r="DI112" s="972"/>
      <c r="DJ112" s="972"/>
      <c r="DK112" s="972"/>
      <c r="DL112" s="972" t="s">
        <v>128</v>
      </c>
      <c r="DM112" s="972"/>
      <c r="DN112" s="972"/>
      <c r="DO112" s="972"/>
      <c r="DP112" s="972"/>
      <c r="DQ112" s="972" t="s">
        <v>432</v>
      </c>
      <c r="DR112" s="972"/>
      <c r="DS112" s="972"/>
      <c r="DT112" s="972"/>
      <c r="DU112" s="972"/>
      <c r="DV112" s="973" t="s">
        <v>433</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14589</v>
      </c>
      <c r="AB113" s="986"/>
      <c r="AC113" s="986"/>
      <c r="AD113" s="986"/>
      <c r="AE113" s="987"/>
      <c r="AF113" s="988">
        <v>13350</v>
      </c>
      <c r="AG113" s="986"/>
      <c r="AH113" s="986"/>
      <c r="AI113" s="986"/>
      <c r="AJ113" s="987"/>
      <c r="AK113" s="988">
        <v>12186</v>
      </c>
      <c r="AL113" s="986"/>
      <c r="AM113" s="986"/>
      <c r="AN113" s="986"/>
      <c r="AO113" s="987"/>
      <c r="AP113" s="989">
        <v>0.7</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70592</v>
      </c>
      <c r="BR113" s="972"/>
      <c r="BS113" s="972"/>
      <c r="BT113" s="972"/>
      <c r="BU113" s="972"/>
      <c r="BV113" s="972">
        <v>47879</v>
      </c>
      <c r="BW113" s="972"/>
      <c r="BX113" s="972"/>
      <c r="BY113" s="972"/>
      <c r="BZ113" s="972"/>
      <c r="CA113" s="972">
        <v>29023</v>
      </c>
      <c r="CB113" s="972"/>
      <c r="CC113" s="972"/>
      <c r="CD113" s="972"/>
      <c r="CE113" s="972"/>
      <c r="CF113" s="966">
        <v>1.7</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430</v>
      </c>
      <c r="DH113" s="1011"/>
      <c r="DI113" s="1011"/>
      <c r="DJ113" s="1011"/>
      <c r="DK113" s="1012"/>
      <c r="DL113" s="1013" t="s">
        <v>430</v>
      </c>
      <c r="DM113" s="1011"/>
      <c r="DN113" s="1011"/>
      <c r="DO113" s="1011"/>
      <c r="DP113" s="1012"/>
      <c r="DQ113" s="1013" t="s">
        <v>433</v>
      </c>
      <c r="DR113" s="1011"/>
      <c r="DS113" s="1011"/>
      <c r="DT113" s="1011"/>
      <c r="DU113" s="1012"/>
      <c r="DV113" s="1014" t="s">
        <v>433</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18405</v>
      </c>
      <c r="AB114" s="1011"/>
      <c r="AC114" s="1011"/>
      <c r="AD114" s="1011"/>
      <c r="AE114" s="1012"/>
      <c r="AF114" s="1013">
        <v>17464</v>
      </c>
      <c r="AG114" s="1011"/>
      <c r="AH114" s="1011"/>
      <c r="AI114" s="1011"/>
      <c r="AJ114" s="1012"/>
      <c r="AK114" s="1013">
        <v>15315</v>
      </c>
      <c r="AL114" s="1011"/>
      <c r="AM114" s="1011"/>
      <c r="AN114" s="1011"/>
      <c r="AO114" s="1012"/>
      <c r="AP114" s="1014">
        <v>0.9</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598915</v>
      </c>
      <c r="BR114" s="972"/>
      <c r="BS114" s="972"/>
      <c r="BT114" s="972"/>
      <c r="BU114" s="972"/>
      <c r="BV114" s="972">
        <v>580353</v>
      </c>
      <c r="BW114" s="972"/>
      <c r="BX114" s="972"/>
      <c r="BY114" s="972"/>
      <c r="BZ114" s="972"/>
      <c r="CA114" s="972">
        <v>537723</v>
      </c>
      <c r="CB114" s="972"/>
      <c r="CC114" s="972"/>
      <c r="CD114" s="972"/>
      <c r="CE114" s="972"/>
      <c r="CF114" s="966">
        <v>31.8</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128</v>
      </c>
      <c r="DM114" s="1011"/>
      <c r="DN114" s="1011"/>
      <c r="DO114" s="1011"/>
      <c r="DP114" s="1012"/>
      <c r="DQ114" s="1013" t="s">
        <v>433</v>
      </c>
      <c r="DR114" s="1011"/>
      <c r="DS114" s="1011"/>
      <c r="DT114" s="1011"/>
      <c r="DU114" s="1012"/>
      <c r="DV114" s="1014" t="s">
        <v>432</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433</v>
      </c>
      <c r="AB115" s="986"/>
      <c r="AC115" s="986"/>
      <c r="AD115" s="986"/>
      <c r="AE115" s="987"/>
      <c r="AF115" s="988" t="s">
        <v>432</v>
      </c>
      <c r="AG115" s="986"/>
      <c r="AH115" s="986"/>
      <c r="AI115" s="986"/>
      <c r="AJ115" s="987"/>
      <c r="AK115" s="988" t="s">
        <v>128</v>
      </c>
      <c r="AL115" s="986"/>
      <c r="AM115" s="986"/>
      <c r="AN115" s="986"/>
      <c r="AO115" s="987"/>
      <c r="AP115" s="989" t="s">
        <v>433</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433</v>
      </c>
      <c r="BR115" s="972"/>
      <c r="BS115" s="972"/>
      <c r="BT115" s="972"/>
      <c r="BU115" s="972"/>
      <c r="BV115" s="972" t="s">
        <v>433</v>
      </c>
      <c r="BW115" s="972"/>
      <c r="BX115" s="972"/>
      <c r="BY115" s="972"/>
      <c r="BZ115" s="972"/>
      <c r="CA115" s="972" t="s">
        <v>128</v>
      </c>
      <c r="CB115" s="972"/>
      <c r="CC115" s="972"/>
      <c r="CD115" s="972"/>
      <c r="CE115" s="972"/>
      <c r="CF115" s="966" t="s">
        <v>128</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433</v>
      </c>
      <c r="DH115" s="1011"/>
      <c r="DI115" s="1011"/>
      <c r="DJ115" s="1011"/>
      <c r="DK115" s="1012"/>
      <c r="DL115" s="1013" t="s">
        <v>433</v>
      </c>
      <c r="DM115" s="1011"/>
      <c r="DN115" s="1011"/>
      <c r="DO115" s="1011"/>
      <c r="DP115" s="1012"/>
      <c r="DQ115" s="1013" t="s">
        <v>432</v>
      </c>
      <c r="DR115" s="1011"/>
      <c r="DS115" s="1011"/>
      <c r="DT115" s="1011"/>
      <c r="DU115" s="1012"/>
      <c r="DV115" s="1014" t="s">
        <v>432</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430</v>
      </c>
      <c r="AB116" s="1011"/>
      <c r="AC116" s="1011"/>
      <c r="AD116" s="1011"/>
      <c r="AE116" s="1012"/>
      <c r="AF116" s="1013" t="s">
        <v>433</v>
      </c>
      <c r="AG116" s="1011"/>
      <c r="AH116" s="1011"/>
      <c r="AI116" s="1011"/>
      <c r="AJ116" s="1012"/>
      <c r="AK116" s="1013" t="s">
        <v>432</v>
      </c>
      <c r="AL116" s="1011"/>
      <c r="AM116" s="1011"/>
      <c r="AN116" s="1011"/>
      <c r="AO116" s="1012"/>
      <c r="AP116" s="1014" t="s">
        <v>430</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433</v>
      </c>
      <c r="BW116" s="972"/>
      <c r="BX116" s="972"/>
      <c r="BY116" s="972"/>
      <c r="BZ116" s="972"/>
      <c r="CA116" s="972" t="s">
        <v>128</v>
      </c>
      <c r="CB116" s="972"/>
      <c r="CC116" s="972"/>
      <c r="CD116" s="972"/>
      <c r="CE116" s="972"/>
      <c r="CF116" s="966" t="s">
        <v>430</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430</v>
      </c>
      <c r="DH116" s="1011"/>
      <c r="DI116" s="1011"/>
      <c r="DJ116" s="1011"/>
      <c r="DK116" s="1012"/>
      <c r="DL116" s="1013" t="s">
        <v>432</v>
      </c>
      <c r="DM116" s="1011"/>
      <c r="DN116" s="1011"/>
      <c r="DO116" s="1011"/>
      <c r="DP116" s="1012"/>
      <c r="DQ116" s="1013" t="s">
        <v>430</v>
      </c>
      <c r="DR116" s="1011"/>
      <c r="DS116" s="1011"/>
      <c r="DT116" s="1011"/>
      <c r="DU116" s="1012"/>
      <c r="DV116" s="1014" t="s">
        <v>433</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504030</v>
      </c>
      <c r="AB117" s="1029"/>
      <c r="AC117" s="1029"/>
      <c r="AD117" s="1029"/>
      <c r="AE117" s="1030"/>
      <c r="AF117" s="1031">
        <v>516023</v>
      </c>
      <c r="AG117" s="1029"/>
      <c r="AH117" s="1029"/>
      <c r="AI117" s="1029"/>
      <c r="AJ117" s="1030"/>
      <c r="AK117" s="1031">
        <v>506298</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430</v>
      </c>
      <c r="BR117" s="972"/>
      <c r="BS117" s="972"/>
      <c r="BT117" s="972"/>
      <c r="BU117" s="972"/>
      <c r="BV117" s="972" t="s">
        <v>430</v>
      </c>
      <c r="BW117" s="972"/>
      <c r="BX117" s="972"/>
      <c r="BY117" s="972"/>
      <c r="BZ117" s="972"/>
      <c r="CA117" s="972" t="s">
        <v>433</v>
      </c>
      <c r="CB117" s="972"/>
      <c r="CC117" s="972"/>
      <c r="CD117" s="972"/>
      <c r="CE117" s="972"/>
      <c r="CF117" s="966" t="s">
        <v>128</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433</v>
      </c>
      <c r="DR117" s="1011"/>
      <c r="DS117" s="1011"/>
      <c r="DT117" s="1011"/>
      <c r="DU117" s="1012"/>
      <c r="DV117" s="1014" t="s">
        <v>433</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303</v>
      </c>
      <c r="AG118" s="937"/>
      <c r="AH118" s="937"/>
      <c r="AI118" s="937"/>
      <c r="AJ118" s="938"/>
      <c r="AK118" s="936" t="s">
        <v>302</v>
      </c>
      <c r="AL118" s="937"/>
      <c r="AM118" s="937"/>
      <c r="AN118" s="937"/>
      <c r="AO118" s="938"/>
      <c r="AP118" s="1023" t="s">
        <v>424</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432</v>
      </c>
      <c r="BR118" s="1050"/>
      <c r="BS118" s="1050"/>
      <c r="BT118" s="1050"/>
      <c r="BU118" s="1050"/>
      <c r="BV118" s="1050" t="s">
        <v>128</v>
      </c>
      <c r="BW118" s="1050"/>
      <c r="BX118" s="1050"/>
      <c r="BY118" s="1050"/>
      <c r="BZ118" s="1050"/>
      <c r="CA118" s="1050" t="s">
        <v>430</v>
      </c>
      <c r="CB118" s="1050"/>
      <c r="CC118" s="1050"/>
      <c r="CD118" s="1050"/>
      <c r="CE118" s="1050"/>
      <c r="CF118" s="966" t="s">
        <v>128</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432</v>
      </c>
      <c r="DM118" s="1011"/>
      <c r="DN118" s="1011"/>
      <c r="DO118" s="1011"/>
      <c r="DP118" s="1012"/>
      <c r="DQ118" s="1013" t="s">
        <v>433</v>
      </c>
      <c r="DR118" s="1011"/>
      <c r="DS118" s="1011"/>
      <c r="DT118" s="1011"/>
      <c r="DU118" s="1012"/>
      <c r="DV118" s="1014" t="s">
        <v>430</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433</v>
      </c>
      <c r="AB119" s="944"/>
      <c r="AC119" s="944"/>
      <c r="AD119" s="944"/>
      <c r="AE119" s="945"/>
      <c r="AF119" s="946" t="s">
        <v>430</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457</v>
      </c>
      <c r="BP119" s="1058"/>
      <c r="BQ119" s="1049">
        <v>5464050</v>
      </c>
      <c r="BR119" s="1050"/>
      <c r="BS119" s="1050"/>
      <c r="BT119" s="1050"/>
      <c r="BU119" s="1050"/>
      <c r="BV119" s="1050">
        <v>5348083</v>
      </c>
      <c r="BW119" s="1050"/>
      <c r="BX119" s="1050"/>
      <c r="BY119" s="1050"/>
      <c r="BZ119" s="1050"/>
      <c r="CA119" s="1050">
        <v>5062134</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430</v>
      </c>
      <c r="DH119" s="1036"/>
      <c r="DI119" s="1036"/>
      <c r="DJ119" s="1036"/>
      <c r="DK119" s="1037"/>
      <c r="DL119" s="1035" t="s">
        <v>128</v>
      </c>
      <c r="DM119" s="1036"/>
      <c r="DN119" s="1036"/>
      <c r="DO119" s="1036"/>
      <c r="DP119" s="1037"/>
      <c r="DQ119" s="1035" t="s">
        <v>433</v>
      </c>
      <c r="DR119" s="1036"/>
      <c r="DS119" s="1036"/>
      <c r="DT119" s="1036"/>
      <c r="DU119" s="1037"/>
      <c r="DV119" s="1038" t="s">
        <v>128</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432</v>
      </c>
      <c r="AG120" s="1011"/>
      <c r="AH120" s="1011"/>
      <c r="AI120" s="1011"/>
      <c r="AJ120" s="1012"/>
      <c r="AK120" s="1013" t="s">
        <v>433</v>
      </c>
      <c r="AL120" s="1011"/>
      <c r="AM120" s="1011"/>
      <c r="AN120" s="1011"/>
      <c r="AO120" s="1012"/>
      <c r="AP120" s="1014" t="s">
        <v>432</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1061696</v>
      </c>
      <c r="BR120" s="979"/>
      <c r="BS120" s="979"/>
      <c r="BT120" s="979"/>
      <c r="BU120" s="979"/>
      <c r="BV120" s="979">
        <v>1265128</v>
      </c>
      <c r="BW120" s="979"/>
      <c r="BX120" s="979"/>
      <c r="BY120" s="979"/>
      <c r="BZ120" s="979"/>
      <c r="CA120" s="979">
        <v>1283621</v>
      </c>
      <c r="CB120" s="979"/>
      <c r="CC120" s="979"/>
      <c r="CD120" s="979"/>
      <c r="CE120" s="979"/>
      <c r="CF120" s="993">
        <v>76</v>
      </c>
      <c r="CG120" s="994"/>
      <c r="CH120" s="994"/>
      <c r="CI120" s="994"/>
      <c r="CJ120" s="994"/>
      <c r="CK120" s="1059" t="s">
        <v>461</v>
      </c>
      <c r="CL120" s="1060"/>
      <c r="CM120" s="1060"/>
      <c r="CN120" s="1060"/>
      <c r="CO120" s="1061"/>
      <c r="CP120" s="1067" t="s">
        <v>462</v>
      </c>
      <c r="CQ120" s="1068"/>
      <c r="CR120" s="1068"/>
      <c r="CS120" s="1068"/>
      <c r="CT120" s="1068"/>
      <c r="CU120" s="1068"/>
      <c r="CV120" s="1068"/>
      <c r="CW120" s="1068"/>
      <c r="CX120" s="1068"/>
      <c r="CY120" s="1068"/>
      <c r="CZ120" s="1068"/>
      <c r="DA120" s="1068"/>
      <c r="DB120" s="1068"/>
      <c r="DC120" s="1068"/>
      <c r="DD120" s="1068"/>
      <c r="DE120" s="1068"/>
      <c r="DF120" s="1069"/>
      <c r="DG120" s="978" t="s">
        <v>433</v>
      </c>
      <c r="DH120" s="979"/>
      <c r="DI120" s="979"/>
      <c r="DJ120" s="979"/>
      <c r="DK120" s="979"/>
      <c r="DL120" s="979">
        <v>177310</v>
      </c>
      <c r="DM120" s="979"/>
      <c r="DN120" s="979"/>
      <c r="DO120" s="979"/>
      <c r="DP120" s="979"/>
      <c r="DQ120" s="979">
        <v>144917</v>
      </c>
      <c r="DR120" s="979"/>
      <c r="DS120" s="979"/>
      <c r="DT120" s="979"/>
      <c r="DU120" s="979"/>
      <c r="DV120" s="980">
        <v>8.6</v>
      </c>
      <c r="DW120" s="980"/>
      <c r="DX120" s="980"/>
      <c r="DY120" s="980"/>
      <c r="DZ120" s="981"/>
    </row>
    <row r="121" spans="1:130" s="246" customFormat="1" ht="26.25" customHeight="1" x14ac:dyDescent="0.15">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430</v>
      </c>
      <c r="AB121" s="1011"/>
      <c r="AC121" s="1011"/>
      <c r="AD121" s="1011"/>
      <c r="AE121" s="1012"/>
      <c r="AF121" s="1013" t="s">
        <v>430</v>
      </c>
      <c r="AG121" s="1011"/>
      <c r="AH121" s="1011"/>
      <c r="AI121" s="1011"/>
      <c r="AJ121" s="1012"/>
      <c r="AK121" s="1013" t="s">
        <v>433</v>
      </c>
      <c r="AL121" s="1011"/>
      <c r="AM121" s="1011"/>
      <c r="AN121" s="1011"/>
      <c r="AO121" s="1012"/>
      <c r="AP121" s="1014" t="s">
        <v>433</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66235</v>
      </c>
      <c r="BR121" s="972"/>
      <c r="BS121" s="972"/>
      <c r="BT121" s="972"/>
      <c r="BU121" s="972"/>
      <c r="BV121" s="972">
        <v>57655</v>
      </c>
      <c r="BW121" s="972"/>
      <c r="BX121" s="972"/>
      <c r="BY121" s="972"/>
      <c r="BZ121" s="972"/>
      <c r="CA121" s="972">
        <v>49295</v>
      </c>
      <c r="CB121" s="972"/>
      <c r="CC121" s="972"/>
      <c r="CD121" s="972"/>
      <c r="CE121" s="972"/>
      <c r="CF121" s="966">
        <v>2.9</v>
      </c>
      <c r="CG121" s="967"/>
      <c r="CH121" s="967"/>
      <c r="CI121" s="967"/>
      <c r="CJ121" s="967"/>
      <c r="CK121" s="1062"/>
      <c r="CL121" s="1063"/>
      <c r="CM121" s="1063"/>
      <c r="CN121" s="1063"/>
      <c r="CO121" s="1064"/>
      <c r="CP121" s="1072" t="s">
        <v>465</v>
      </c>
      <c r="CQ121" s="1073"/>
      <c r="CR121" s="1073"/>
      <c r="CS121" s="1073"/>
      <c r="CT121" s="1073"/>
      <c r="CU121" s="1073"/>
      <c r="CV121" s="1073"/>
      <c r="CW121" s="1073"/>
      <c r="CX121" s="1073"/>
      <c r="CY121" s="1073"/>
      <c r="CZ121" s="1073"/>
      <c r="DA121" s="1073"/>
      <c r="DB121" s="1073"/>
      <c r="DC121" s="1073"/>
      <c r="DD121" s="1073"/>
      <c r="DE121" s="1073"/>
      <c r="DF121" s="1074"/>
      <c r="DG121" s="971" t="s">
        <v>430</v>
      </c>
      <c r="DH121" s="972"/>
      <c r="DI121" s="972"/>
      <c r="DJ121" s="972"/>
      <c r="DK121" s="972"/>
      <c r="DL121" s="972" t="s">
        <v>128</v>
      </c>
      <c r="DM121" s="972"/>
      <c r="DN121" s="972"/>
      <c r="DO121" s="972"/>
      <c r="DP121" s="972"/>
      <c r="DQ121" s="972" t="s">
        <v>128</v>
      </c>
      <c r="DR121" s="972"/>
      <c r="DS121" s="972"/>
      <c r="DT121" s="972"/>
      <c r="DU121" s="972"/>
      <c r="DV121" s="973" t="s">
        <v>128</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433</v>
      </c>
      <c r="AG122" s="1011"/>
      <c r="AH122" s="1011"/>
      <c r="AI122" s="1011"/>
      <c r="AJ122" s="1012"/>
      <c r="AK122" s="1013" t="s">
        <v>128</v>
      </c>
      <c r="AL122" s="1011"/>
      <c r="AM122" s="1011"/>
      <c r="AN122" s="1011"/>
      <c r="AO122" s="1012"/>
      <c r="AP122" s="1014" t="s">
        <v>128</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3087088</v>
      </c>
      <c r="BR122" s="1050"/>
      <c r="BS122" s="1050"/>
      <c r="BT122" s="1050"/>
      <c r="BU122" s="1050"/>
      <c r="BV122" s="1050">
        <v>2938932</v>
      </c>
      <c r="BW122" s="1050"/>
      <c r="BX122" s="1050"/>
      <c r="BY122" s="1050"/>
      <c r="BZ122" s="1050"/>
      <c r="CA122" s="1050">
        <v>2664378</v>
      </c>
      <c r="CB122" s="1050"/>
      <c r="CC122" s="1050"/>
      <c r="CD122" s="1050"/>
      <c r="CE122" s="1050"/>
      <c r="CF122" s="1070">
        <v>157.80000000000001</v>
      </c>
      <c r="CG122" s="1071"/>
      <c r="CH122" s="1071"/>
      <c r="CI122" s="1071"/>
      <c r="CJ122" s="1071"/>
      <c r="CK122" s="1062"/>
      <c r="CL122" s="1063"/>
      <c r="CM122" s="1063"/>
      <c r="CN122" s="1063"/>
      <c r="CO122" s="1064"/>
      <c r="CP122" s="1072" t="s">
        <v>467</v>
      </c>
      <c r="CQ122" s="1073"/>
      <c r="CR122" s="1073"/>
      <c r="CS122" s="1073"/>
      <c r="CT122" s="1073"/>
      <c r="CU122" s="1073"/>
      <c r="CV122" s="1073"/>
      <c r="CW122" s="1073"/>
      <c r="CX122" s="1073"/>
      <c r="CY122" s="1073"/>
      <c r="CZ122" s="1073"/>
      <c r="DA122" s="1073"/>
      <c r="DB122" s="1073"/>
      <c r="DC122" s="1073"/>
      <c r="DD122" s="1073"/>
      <c r="DE122" s="1073"/>
      <c r="DF122" s="1074"/>
      <c r="DG122" s="971" t="s">
        <v>433</v>
      </c>
      <c r="DH122" s="972"/>
      <c r="DI122" s="972"/>
      <c r="DJ122" s="972"/>
      <c r="DK122" s="972"/>
      <c r="DL122" s="972" t="s">
        <v>430</v>
      </c>
      <c r="DM122" s="972"/>
      <c r="DN122" s="972"/>
      <c r="DO122" s="972"/>
      <c r="DP122" s="972"/>
      <c r="DQ122" s="972" t="s">
        <v>128</v>
      </c>
      <c r="DR122" s="972"/>
      <c r="DS122" s="972"/>
      <c r="DT122" s="972"/>
      <c r="DU122" s="972"/>
      <c r="DV122" s="973" t="s">
        <v>128</v>
      </c>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128</v>
      </c>
      <c r="AG123" s="1011"/>
      <c r="AH123" s="1011"/>
      <c r="AI123" s="1011"/>
      <c r="AJ123" s="1012"/>
      <c r="AK123" s="1013" t="s">
        <v>430</v>
      </c>
      <c r="AL123" s="1011"/>
      <c r="AM123" s="1011"/>
      <c r="AN123" s="1011"/>
      <c r="AO123" s="1012"/>
      <c r="AP123" s="1014" t="s">
        <v>128</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468</v>
      </c>
      <c r="BP123" s="1058"/>
      <c r="BQ123" s="1117">
        <v>4215019</v>
      </c>
      <c r="BR123" s="1118"/>
      <c r="BS123" s="1118"/>
      <c r="BT123" s="1118"/>
      <c r="BU123" s="1118"/>
      <c r="BV123" s="1118">
        <v>4261715</v>
      </c>
      <c r="BW123" s="1118"/>
      <c r="BX123" s="1118"/>
      <c r="BY123" s="1118"/>
      <c r="BZ123" s="1118"/>
      <c r="CA123" s="1118">
        <v>3997294</v>
      </c>
      <c r="CB123" s="1118"/>
      <c r="CC123" s="1118"/>
      <c r="CD123" s="1118"/>
      <c r="CE123" s="1118"/>
      <c r="CF123" s="1051"/>
      <c r="CG123" s="1052"/>
      <c r="CH123" s="1052"/>
      <c r="CI123" s="1052"/>
      <c r="CJ123" s="1053"/>
      <c r="CK123" s="1062"/>
      <c r="CL123" s="1063"/>
      <c r="CM123" s="1063"/>
      <c r="CN123" s="1063"/>
      <c r="CO123" s="1064"/>
      <c r="CP123" s="1072" t="s">
        <v>469</v>
      </c>
      <c r="CQ123" s="1073"/>
      <c r="CR123" s="1073"/>
      <c r="CS123" s="1073"/>
      <c r="CT123" s="1073"/>
      <c r="CU123" s="1073"/>
      <c r="CV123" s="1073"/>
      <c r="CW123" s="1073"/>
      <c r="CX123" s="1073"/>
      <c r="CY123" s="1073"/>
      <c r="CZ123" s="1073"/>
      <c r="DA123" s="1073"/>
      <c r="DB123" s="1073"/>
      <c r="DC123" s="1073"/>
      <c r="DD123" s="1073"/>
      <c r="DE123" s="1073"/>
      <c r="DF123" s="1074"/>
      <c r="DG123" s="1010" t="s">
        <v>430</v>
      </c>
      <c r="DH123" s="1011"/>
      <c r="DI123" s="1011"/>
      <c r="DJ123" s="1011"/>
      <c r="DK123" s="1012"/>
      <c r="DL123" s="1013" t="s">
        <v>128</v>
      </c>
      <c r="DM123" s="1011"/>
      <c r="DN123" s="1011"/>
      <c r="DO123" s="1011"/>
      <c r="DP123" s="1012"/>
      <c r="DQ123" s="1013" t="s">
        <v>433</v>
      </c>
      <c r="DR123" s="1011"/>
      <c r="DS123" s="1011"/>
      <c r="DT123" s="1011"/>
      <c r="DU123" s="1012"/>
      <c r="DV123" s="1014" t="s">
        <v>430</v>
      </c>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433</v>
      </c>
      <c r="AB124" s="1011"/>
      <c r="AC124" s="1011"/>
      <c r="AD124" s="1011"/>
      <c r="AE124" s="1012"/>
      <c r="AF124" s="1013" t="s">
        <v>128</v>
      </c>
      <c r="AG124" s="1011"/>
      <c r="AH124" s="1011"/>
      <c r="AI124" s="1011"/>
      <c r="AJ124" s="1012"/>
      <c r="AK124" s="1013" t="s">
        <v>433</v>
      </c>
      <c r="AL124" s="1011"/>
      <c r="AM124" s="1011"/>
      <c r="AN124" s="1011"/>
      <c r="AO124" s="1012"/>
      <c r="AP124" s="1014" t="s">
        <v>433</v>
      </c>
      <c r="AQ124" s="1015"/>
      <c r="AR124" s="1015"/>
      <c r="AS124" s="1015"/>
      <c r="AT124" s="1016"/>
      <c r="AU124" s="1113" t="s">
        <v>470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72.5</v>
      </c>
      <c r="BR124" s="1080"/>
      <c r="BS124" s="1080"/>
      <c r="BT124" s="1080"/>
      <c r="BU124" s="1080"/>
      <c r="BV124" s="1080">
        <v>64.2</v>
      </c>
      <c r="BW124" s="1080"/>
      <c r="BX124" s="1080"/>
      <c r="BY124" s="1080"/>
      <c r="BZ124" s="1080"/>
      <c r="CA124" s="1080">
        <v>63</v>
      </c>
      <c r="CB124" s="1080"/>
      <c r="CC124" s="1080"/>
      <c r="CD124" s="1080"/>
      <c r="CE124" s="1080"/>
      <c r="CF124" s="1081"/>
      <c r="CG124" s="1082"/>
      <c r="CH124" s="1082"/>
      <c r="CI124" s="1082"/>
      <c r="CJ124" s="1083"/>
      <c r="CK124" s="1065"/>
      <c r="CL124" s="1065"/>
      <c r="CM124" s="1065"/>
      <c r="CN124" s="1065"/>
      <c r="CO124" s="1066"/>
      <c r="CP124" s="1072" t="s">
        <v>471</v>
      </c>
      <c r="CQ124" s="1073"/>
      <c r="CR124" s="1073"/>
      <c r="CS124" s="1073"/>
      <c r="CT124" s="1073"/>
      <c r="CU124" s="1073"/>
      <c r="CV124" s="1073"/>
      <c r="CW124" s="1073"/>
      <c r="CX124" s="1073"/>
      <c r="CY124" s="1073"/>
      <c r="CZ124" s="1073"/>
      <c r="DA124" s="1073"/>
      <c r="DB124" s="1073"/>
      <c r="DC124" s="1073"/>
      <c r="DD124" s="1073"/>
      <c r="DE124" s="1073"/>
      <c r="DF124" s="1074"/>
      <c r="DG124" s="1057">
        <v>138207</v>
      </c>
      <c r="DH124" s="1036"/>
      <c r="DI124" s="1036"/>
      <c r="DJ124" s="1036"/>
      <c r="DK124" s="1037"/>
      <c r="DL124" s="1035" t="s">
        <v>430</v>
      </c>
      <c r="DM124" s="1036"/>
      <c r="DN124" s="1036"/>
      <c r="DO124" s="1036"/>
      <c r="DP124" s="1037"/>
      <c r="DQ124" s="1035" t="s">
        <v>430</v>
      </c>
      <c r="DR124" s="1036"/>
      <c r="DS124" s="1036"/>
      <c r="DT124" s="1036"/>
      <c r="DU124" s="1037"/>
      <c r="DV124" s="1038" t="s">
        <v>128</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430</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472</v>
      </c>
      <c r="CL125" s="1060"/>
      <c r="CM125" s="1060"/>
      <c r="CN125" s="1060"/>
      <c r="CO125" s="1061"/>
      <c r="CP125" s="992" t="s">
        <v>473</v>
      </c>
      <c r="CQ125" s="941"/>
      <c r="CR125" s="941"/>
      <c r="CS125" s="941"/>
      <c r="CT125" s="941"/>
      <c r="CU125" s="941"/>
      <c r="CV125" s="941"/>
      <c r="CW125" s="941"/>
      <c r="CX125" s="941"/>
      <c r="CY125" s="941"/>
      <c r="CZ125" s="941"/>
      <c r="DA125" s="941"/>
      <c r="DB125" s="941"/>
      <c r="DC125" s="941"/>
      <c r="DD125" s="941"/>
      <c r="DE125" s="941"/>
      <c r="DF125" s="942"/>
      <c r="DG125" s="978" t="s">
        <v>430</v>
      </c>
      <c r="DH125" s="979"/>
      <c r="DI125" s="979"/>
      <c r="DJ125" s="979"/>
      <c r="DK125" s="979"/>
      <c r="DL125" s="979" t="s">
        <v>128</v>
      </c>
      <c r="DM125" s="979"/>
      <c r="DN125" s="979"/>
      <c r="DO125" s="979"/>
      <c r="DP125" s="979"/>
      <c r="DQ125" s="979" t="s">
        <v>430</v>
      </c>
      <c r="DR125" s="979"/>
      <c r="DS125" s="979"/>
      <c r="DT125" s="979"/>
      <c r="DU125" s="979"/>
      <c r="DV125" s="980" t="s">
        <v>430</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430</v>
      </c>
      <c r="AB126" s="1011"/>
      <c r="AC126" s="1011"/>
      <c r="AD126" s="1011"/>
      <c r="AE126" s="1012"/>
      <c r="AF126" s="1013" t="s">
        <v>430</v>
      </c>
      <c r="AG126" s="1011"/>
      <c r="AH126" s="1011"/>
      <c r="AI126" s="1011"/>
      <c r="AJ126" s="1012"/>
      <c r="AK126" s="1013" t="s">
        <v>430</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128</v>
      </c>
      <c r="DM126" s="972"/>
      <c r="DN126" s="972"/>
      <c r="DO126" s="972"/>
      <c r="DP126" s="972"/>
      <c r="DQ126" s="972" t="s">
        <v>430</v>
      </c>
      <c r="DR126" s="972"/>
      <c r="DS126" s="972"/>
      <c r="DT126" s="972"/>
      <c r="DU126" s="972"/>
      <c r="DV126" s="973" t="s">
        <v>128</v>
      </c>
      <c r="DW126" s="973"/>
      <c r="DX126" s="973"/>
      <c r="DY126" s="973"/>
      <c r="DZ126" s="974"/>
    </row>
    <row r="127" spans="1:130" s="246" customFormat="1" ht="26.25" customHeight="1" x14ac:dyDescent="0.15">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430</v>
      </c>
      <c r="AL127" s="1011"/>
      <c r="AM127" s="1011"/>
      <c r="AN127" s="1011"/>
      <c r="AO127" s="1012"/>
      <c r="AP127" s="1014" t="s">
        <v>128</v>
      </c>
      <c r="AQ127" s="1015"/>
      <c r="AR127" s="1015"/>
      <c r="AS127" s="1015"/>
      <c r="AT127" s="1016"/>
      <c r="AU127" s="282"/>
      <c r="AV127" s="282"/>
      <c r="AW127" s="282"/>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430</v>
      </c>
      <c r="DW127" s="973"/>
      <c r="DX127" s="973"/>
      <c r="DY127" s="973"/>
      <c r="DZ127" s="974"/>
    </row>
    <row r="128" spans="1:130" s="246" customFormat="1" ht="26.25" customHeight="1" thickBot="1" x14ac:dyDescent="0.2">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12321</v>
      </c>
      <c r="AB128" s="1100"/>
      <c r="AC128" s="1100"/>
      <c r="AD128" s="1100"/>
      <c r="AE128" s="1101"/>
      <c r="AF128" s="1102">
        <v>11788</v>
      </c>
      <c r="AG128" s="1100"/>
      <c r="AH128" s="1100"/>
      <c r="AI128" s="1100"/>
      <c r="AJ128" s="1101"/>
      <c r="AK128" s="1102">
        <v>10085</v>
      </c>
      <c r="AL128" s="1100"/>
      <c r="AM128" s="1100"/>
      <c r="AN128" s="1100"/>
      <c r="AO128" s="1101"/>
      <c r="AP128" s="1103"/>
      <c r="AQ128" s="1104"/>
      <c r="AR128" s="1104"/>
      <c r="AS128" s="1104"/>
      <c r="AT128" s="1105"/>
      <c r="AU128" s="282"/>
      <c r="AV128" s="282"/>
      <c r="AW128" s="282"/>
      <c r="AX128" s="940" t="s">
        <v>483</v>
      </c>
      <c r="AY128" s="941"/>
      <c r="AZ128" s="941"/>
      <c r="BA128" s="941"/>
      <c r="BB128" s="941"/>
      <c r="BC128" s="941"/>
      <c r="BD128" s="941"/>
      <c r="BE128" s="942"/>
      <c r="BF128" s="1106" t="s">
        <v>128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484</v>
      </c>
      <c r="CQ128" s="1089"/>
      <c r="CR128" s="1089"/>
      <c r="CS128" s="1089"/>
      <c r="CT128" s="1089"/>
      <c r="CU128" s="1089"/>
      <c r="CV128" s="1089"/>
      <c r="CW128" s="1089"/>
      <c r="CX128" s="1089"/>
      <c r="CY128" s="1089"/>
      <c r="CZ128" s="1089"/>
      <c r="DA128" s="1089"/>
      <c r="DB128" s="1089"/>
      <c r="DC128" s="1089"/>
      <c r="DD128" s="1089"/>
      <c r="DE128" s="1089"/>
      <c r="DF128" s="1090"/>
      <c r="DG128" s="1091" t="s">
        <v>430</v>
      </c>
      <c r="DH128" s="1092"/>
      <c r="DI128" s="1092"/>
      <c r="DJ128" s="1092"/>
      <c r="DK128" s="1092"/>
      <c r="DL128" s="1092" t="s">
        <v>430</v>
      </c>
      <c r="DM128" s="1092"/>
      <c r="DN128" s="1092"/>
      <c r="DO128" s="1092"/>
      <c r="DP128" s="1092"/>
      <c r="DQ128" s="1092" t="s">
        <v>128</v>
      </c>
      <c r="DR128" s="1092"/>
      <c r="DS128" s="1092"/>
      <c r="DT128" s="1092"/>
      <c r="DU128" s="1092"/>
      <c r="DV128" s="1093" t="s">
        <v>430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485</v>
      </c>
      <c r="X129" s="1126"/>
      <c r="Y129" s="1126"/>
      <c r="Z129" s="1127"/>
      <c r="AA129" s="1010">
        <v>2087139</v>
      </c>
      <c r="AB129" s="1011"/>
      <c r="AC129" s="1011"/>
      <c r="AD129" s="1011"/>
      <c r="AE129" s="1012"/>
      <c r="AF129" s="1013">
        <v>2057283</v>
      </c>
      <c r="AG129" s="1011"/>
      <c r="AH129" s="1011"/>
      <c r="AI129" s="1011"/>
      <c r="AJ129" s="1012"/>
      <c r="AK129" s="1013">
        <v>2044360</v>
      </c>
      <c r="AL129" s="1011"/>
      <c r="AM129" s="1011"/>
      <c r="AN129" s="1011"/>
      <c r="AO129" s="1012"/>
      <c r="AP129" s="1128"/>
      <c r="AQ129" s="1129"/>
      <c r="AR129" s="1129"/>
      <c r="AS129" s="1129"/>
      <c r="AT129" s="1130"/>
      <c r="AU129" s="284"/>
      <c r="AV129" s="284"/>
      <c r="AW129" s="284"/>
      <c r="AX129" s="1119" t="s">
        <v>486</v>
      </c>
      <c r="AY129" s="1002"/>
      <c r="AZ129" s="1002"/>
      <c r="BA129" s="1002"/>
      <c r="BB129" s="1002"/>
      <c r="BC129" s="1002"/>
      <c r="BD129" s="1002"/>
      <c r="BE129" s="1003"/>
      <c r="BF129" s="1120" t="s">
        <v>128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488</v>
      </c>
      <c r="X130" s="1126"/>
      <c r="Y130" s="1126"/>
      <c r="Z130" s="1127"/>
      <c r="AA130" s="1010">
        <v>365121</v>
      </c>
      <c r="AB130" s="1011"/>
      <c r="AC130" s="1011"/>
      <c r="AD130" s="1011"/>
      <c r="AE130" s="1012"/>
      <c r="AF130" s="1013">
        <v>366619</v>
      </c>
      <c r="AG130" s="1011"/>
      <c r="AH130" s="1011"/>
      <c r="AI130" s="1011"/>
      <c r="AJ130" s="1012"/>
      <c r="AK130" s="1013">
        <v>356006</v>
      </c>
      <c r="AL130" s="1011"/>
      <c r="AM130" s="1011"/>
      <c r="AN130" s="1011"/>
      <c r="AO130" s="1012"/>
      <c r="AP130" s="1128"/>
      <c r="AQ130" s="1129"/>
      <c r="AR130" s="1129"/>
      <c r="AS130" s="1129"/>
      <c r="AT130" s="1130"/>
      <c r="AU130" s="284"/>
      <c r="AV130" s="284"/>
      <c r="AW130" s="284"/>
      <c r="AX130" s="1119" t="s">
        <v>489</v>
      </c>
      <c r="AY130" s="1002"/>
      <c r="AZ130" s="1002"/>
      <c r="BA130" s="1002"/>
      <c r="BB130" s="1002"/>
      <c r="BC130" s="1002"/>
      <c r="BD130" s="1002"/>
      <c r="BE130" s="1003"/>
      <c r="BF130" s="1156">
        <v>7.9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490</v>
      </c>
      <c r="X131" s="1164"/>
      <c r="Y131" s="1164"/>
      <c r="Z131" s="1165"/>
      <c r="AA131" s="1057">
        <v>1722018</v>
      </c>
      <c r="AB131" s="1036"/>
      <c r="AC131" s="1036"/>
      <c r="AD131" s="1036"/>
      <c r="AE131" s="1037"/>
      <c r="AF131" s="1035">
        <v>1690664</v>
      </c>
      <c r="AG131" s="1036"/>
      <c r="AH131" s="1036"/>
      <c r="AI131" s="1036"/>
      <c r="AJ131" s="1037"/>
      <c r="AK131" s="1035">
        <v>1688354</v>
      </c>
      <c r="AL131" s="1036"/>
      <c r="AM131" s="1036"/>
      <c r="AN131" s="1036"/>
      <c r="AO131" s="1037"/>
      <c r="AP131" s="1166"/>
      <c r="AQ131" s="1167"/>
      <c r="AR131" s="1167"/>
      <c r="AS131" s="1167"/>
      <c r="AT131" s="1168"/>
      <c r="AU131" s="284"/>
      <c r="AV131" s="284"/>
      <c r="AW131" s="284"/>
      <c r="AX131" s="1138" t="s">
        <v>491</v>
      </c>
      <c r="AY131" s="1089"/>
      <c r="AZ131" s="1089"/>
      <c r="BA131" s="1089"/>
      <c r="BB131" s="1089"/>
      <c r="BC131" s="1089"/>
      <c r="BD131" s="1089"/>
      <c r="BE131" s="1090"/>
      <c r="BF131" s="1139">
        <v>63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7.3511426709999999</v>
      </c>
      <c r="AB132" s="1152"/>
      <c r="AC132" s="1152"/>
      <c r="AD132" s="1152"/>
      <c r="AE132" s="1153"/>
      <c r="AF132" s="1154">
        <v>8.1397604730000008</v>
      </c>
      <c r="AG132" s="1152"/>
      <c r="AH132" s="1152"/>
      <c r="AI132" s="1152"/>
      <c r="AJ132" s="1153"/>
      <c r="AK132" s="1154">
        <v>8.3043603410000006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6.5</v>
      </c>
      <c r="AB133" s="1135"/>
      <c r="AC133" s="1135"/>
      <c r="AD133" s="1135"/>
      <c r="AE133" s="1136"/>
      <c r="AF133" s="1134">
        <v>7.1</v>
      </c>
      <c r="AG133" s="1135"/>
      <c r="AH133" s="1135"/>
      <c r="AI133" s="1135"/>
      <c r="AJ133" s="1136"/>
      <c r="AK133" s="1134">
        <v>7.9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aCTg3b1pu1/Sln0hx2J+Qwo/ZX5DJw/ZOfxW3Be6D7Iq8D0PNcR9fFyoND48uQx8kUmTTP8Mu0xxWHmcX6pzw==" saltValue="Qqn7pssrZqJ6n9zG5G7z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xVhvYNnNdQ7jof9Yr4SBm+MwGBlveM/ywDAfO6+F/RpT7Q/Rd5JL8nnQtFJJTYRhyE6Dobbv4KWh2ga14E0Ag==" saltValue="Kk297vjrJEptT258T1zh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D7PxqKwM6GGwn3tNaasK0C+i0HdMzq1+UIBHOI55qrEgXk2agIszUa8tIEXZ7sLTfd6r1GmRL73nVfYnP+Bg==" saltValue="H/GOOcu9AsTSLCXfBCA0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596869</v>
      </c>
      <c r="AP9" s="312">
        <v>144032</v>
      </c>
      <c r="AQ9" s="313">
        <v>213574</v>
      </c>
      <c r="AR9" s="314">
        <v>-32.6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91458</v>
      </c>
      <c r="AP10" s="315">
        <v>22070</v>
      </c>
      <c r="AQ10" s="316">
        <v>27269</v>
      </c>
      <c r="AR10" s="317">
        <v>-19.100000000000001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136933</v>
      </c>
      <c r="AP11" s="315">
        <v>33044</v>
      </c>
      <c r="AQ11" s="316">
        <v>27363</v>
      </c>
      <c r="AR11" s="317">
        <v>20.8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t="s">
        <v>507</v>
      </c>
      <c r="AP12" s="315" t="s">
        <v>507</v>
      </c>
      <c r="AQ12" s="316">
        <v>4914</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508</v>
      </c>
      <c r="AL13" s="1175"/>
      <c r="AM13" s="1175"/>
      <c r="AN13" s="1176"/>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v>38195</v>
      </c>
      <c r="AP14" s="315">
        <v>9217</v>
      </c>
      <c r="AQ14" s="316">
        <v>8817</v>
      </c>
      <c r="AR14" s="317">
        <v>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4131</v>
      </c>
      <c r="AP15" s="315">
        <v>997</v>
      </c>
      <c r="AQ15" s="316">
        <v>5079</v>
      </c>
      <c r="AR15" s="317">
        <v>-80.400000000000006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-63940</v>
      </c>
      <c r="AP16" s="315">
        <v>-15430</v>
      </c>
      <c r="AQ16" s="316">
        <v>-19713</v>
      </c>
      <c r="AR16" s="317">
        <v>-21.7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803646</v>
      </c>
      <c r="AP17" s="315">
        <v>193930</v>
      </c>
      <c r="AQ17" s="316">
        <v>267304</v>
      </c>
      <c r="AR17" s="317">
        <v>-27.4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16.41</v>
      </c>
      <c r="AP21" s="328">
        <v>25.06</v>
      </c>
      <c r="AQ21" s="329">
        <v>-8.65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98.2</v>
      </c>
      <c r="AP22" s="333">
        <v>93.7</v>
      </c>
      <c r="AQ22" s="334">
        <v>4.5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478797</v>
      </c>
      <c r="AP32" s="342">
        <v>115540</v>
      </c>
      <c r="AQ32" s="343">
        <v>151350</v>
      </c>
      <c r="AR32" s="344">
        <v>-23.7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12186</v>
      </c>
      <c r="AP35" s="342">
        <v>2941</v>
      </c>
      <c r="AQ35" s="343">
        <v>30589</v>
      </c>
      <c r="AR35" s="344">
        <v>-90.4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v>15315</v>
      </c>
      <c r="AP36" s="342">
        <v>3696</v>
      </c>
      <c r="AQ36" s="343">
        <v>6092</v>
      </c>
      <c r="AR36" s="344">
        <v>-39.299999999999997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t="s">
        <v>507</v>
      </c>
      <c r="AP37" s="342" t="s">
        <v>507</v>
      </c>
      <c r="AQ37" s="343">
        <v>1860</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t="s">
        <v>507</v>
      </c>
      <c r="AP38" s="345" t="s">
        <v>507</v>
      </c>
      <c r="AQ38" s="346">
        <v>61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-10085</v>
      </c>
      <c r="AP39" s="342">
        <v>-2434</v>
      </c>
      <c r="AQ39" s="343">
        <v>-9157</v>
      </c>
      <c r="AR39" s="344">
        <v>-73.400000000000006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-356006</v>
      </c>
      <c r="AP40" s="342">
        <v>-85909</v>
      </c>
      <c r="AQ40" s="343">
        <v>-135364</v>
      </c>
      <c r="AR40" s="344">
        <v>-36.5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140207</v>
      </c>
      <c r="AP41" s="342">
        <v>33834</v>
      </c>
      <c r="AQ41" s="343">
        <v>45431</v>
      </c>
      <c r="AR41" s="344">
        <v>-25.5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619823</v>
      </c>
      <c r="AN51" s="364">
        <v>135273</v>
      </c>
      <c r="AO51" s="365">
        <v>2.2999999999999998</v>
      </c>
      <c r="AP51" s="366">
        <v>288550</v>
      </c>
      <c r="AQ51" s="367">
        <v>20.8</v>
      </c>
      <c r="AR51" s="368">
        <v>-18.5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216972</v>
      </c>
      <c r="AN52" s="372">
        <v>47353</v>
      </c>
      <c r="AO52" s="373">
        <v>-40.4</v>
      </c>
      <c r="AP52" s="374">
        <v>141525</v>
      </c>
      <c r="AQ52" s="375">
        <v>10.1</v>
      </c>
      <c r="AR52" s="376">
        <v>-50.5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482768</v>
      </c>
      <c r="AN53" s="364">
        <v>107905</v>
      </c>
      <c r="AO53" s="365">
        <v>-20.2</v>
      </c>
      <c r="AP53" s="366">
        <v>287914</v>
      </c>
      <c r="AQ53" s="367">
        <v>-0.2</v>
      </c>
      <c r="AR53" s="368">
        <v>-20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337095</v>
      </c>
      <c r="AN54" s="372">
        <v>75345</v>
      </c>
      <c r="AO54" s="373">
        <v>59.1</v>
      </c>
      <c r="AP54" s="374">
        <v>146531</v>
      </c>
      <c r="AQ54" s="375">
        <v>3.5</v>
      </c>
      <c r="AR54" s="376">
        <v>55.6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553971</v>
      </c>
      <c r="AN55" s="364">
        <v>126506</v>
      </c>
      <c r="AO55" s="365">
        <v>17.2</v>
      </c>
      <c r="AP55" s="366">
        <v>310300</v>
      </c>
      <c r="AQ55" s="367">
        <v>7.8</v>
      </c>
      <c r="AR55" s="368">
        <v>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288518</v>
      </c>
      <c r="AN56" s="372">
        <v>65887</v>
      </c>
      <c r="AO56" s="373">
        <v>-12.6</v>
      </c>
      <c r="AP56" s="374">
        <v>157576</v>
      </c>
      <c r="AQ56" s="375">
        <v>7.5</v>
      </c>
      <c r="AR56" s="376">
        <v>-20.100000000000001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313498</v>
      </c>
      <c r="AN57" s="364">
        <v>73816</v>
      </c>
      <c r="AO57" s="365">
        <v>-41.7</v>
      </c>
      <c r="AP57" s="366">
        <v>317319</v>
      </c>
      <c r="AQ57" s="367">
        <v>2.2999999999999998</v>
      </c>
      <c r="AR57" s="368">
        <v>-44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209026</v>
      </c>
      <c r="AN58" s="372">
        <v>49217</v>
      </c>
      <c r="AO58" s="373">
        <v>-25.3</v>
      </c>
      <c r="AP58" s="374">
        <v>164214</v>
      </c>
      <c r="AQ58" s="375">
        <v>4.2</v>
      </c>
      <c r="AR58" s="376">
        <v>-29.5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180192</v>
      </c>
      <c r="AN59" s="364">
        <v>43483</v>
      </c>
      <c r="AO59" s="365">
        <v>-41.1</v>
      </c>
      <c r="AP59" s="366">
        <v>289738</v>
      </c>
      <c r="AQ59" s="367">
        <v>-8.6999999999999993</v>
      </c>
      <c r="AR59" s="368">
        <v>-32.4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136341</v>
      </c>
      <c r="AN60" s="372">
        <v>32901</v>
      </c>
      <c r="AO60" s="373">
        <v>-33.200000000000003</v>
      </c>
      <c r="AP60" s="374">
        <v>156238</v>
      </c>
      <c r="AQ60" s="375">
        <v>-4.9000000000000004</v>
      </c>
      <c r="AR60" s="376">
        <v>-28.3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430050</v>
      </c>
      <c r="AN61" s="379">
        <v>97397</v>
      </c>
      <c r="AO61" s="380">
        <v>-16.7</v>
      </c>
      <c r="AP61" s="381">
        <v>298764</v>
      </c>
      <c r="AQ61" s="382">
        <v>4.4000000000000004</v>
      </c>
      <c r="AR61" s="368">
        <v>-21.1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237590</v>
      </c>
      <c r="AN62" s="372">
        <v>54141</v>
      </c>
      <c r="AO62" s="373">
        <v>-10.5</v>
      </c>
      <c r="AP62" s="374">
        <v>153217</v>
      </c>
      <c r="AQ62" s="375">
        <v>4.0999999999999996</v>
      </c>
      <c r="AR62" s="376">
        <v>-14.6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PvdhA4e8lA3IMBOc4W9q1I4jRUn2QZsWZ2nIhPJkqMvHNIqsEzzPP7i5VVKp5eff4CFhk4nL+LvIQZ3V6tTcw==" saltValue="oY97CQVu0YsjlVDEQR1K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NoSV3nofPjrKuxOwk91uYCQg3z63mVBoZwf1vWnUj6vTz17n1T8jnDiU6zIeYDuVVYWKgfxrTtvcv0JOXLKg==" saltValue="l+e0S4rvcD6xWU2/JmJs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DbOVIQrDdxDbOkrgKLHcXkq5mQd0ARXucjyMAr2HiLegVr2GsHqGzfd2v7tDlbu/S+7gHu0IHhBTDW0uND7g==" saltValue="6jFrrPxEhyGiTFnnWisp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35.97</v>
      </c>
      <c r="G47" s="12">
        <v>43.68</v>
      </c>
      <c r="H47" s="12">
        <v>43.61</v>
      </c>
      <c r="I47" s="12">
        <v>51.04</v>
      </c>
      <c r="J47" s="13">
        <v>51.37</v>
      </c>
    </row>
    <row r="48" spans="2:10" ht="57.75" customHeight="1" x14ac:dyDescent="0.15">
      <c r="B48" s="14"/>
      <c r="C48" s="1196" t="s">
        <v>4</v>
      </c>
      <c r="D48" s="1196"/>
      <c r="E48" s="1197"/>
      <c r="F48" s="15">
        <v>23.96</v>
      </c>
      <c r="G48" s="16">
        <v>20.52</v>
      </c>
      <c r="H48" s="16">
        <v>24.81</v>
      </c>
      <c r="I48" s="16">
        <v>17.37</v>
      </c>
      <c r="J48" s="17">
        <v>17.010000000000002</v>
      </c>
    </row>
    <row r="49" spans="2:10" ht="57.75" customHeight="1" thickBot="1" x14ac:dyDescent="0.2">
      <c r="B49" s="18"/>
      <c r="C49" s="1198" t="s">
        <v>5</v>
      </c>
      <c r="D49" s="1198"/>
      <c r="E49" s="1199"/>
      <c r="F49" s="19">
        <v>3.3</v>
      </c>
      <c r="G49" s="20">
        <v>7.42</v>
      </c>
      <c r="H49" s="20">
        <v>4.32</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sgukYTVcyxOZnDepgY+2vvRpcTjk95OusYVeN4kig9rPkR2IeMvNAwlMxeCUi/hwuNjzJHLqWpYZ4KUVZEx6Q==" saltValue="mrjXQlgx6pjXsWZQTyl5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goto</cp:lastModifiedBy>
  <cp:lastPrinted>2020-03-09T23:32:44Z</cp:lastPrinted>
  <dcterms:created xsi:type="dcterms:W3CDTF">2020-02-10T05:32:15Z</dcterms:created>
  <dcterms:modified xsi:type="dcterms:W3CDTF">2020-08-19T06:54:29Z</dcterms:modified>
  <cp:category/>
</cp:coreProperties>
</file>