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v002\牟岐町役場\総務課\財政\財政\財政状況資料集\R04年度　財政状況資料集\"/>
    </mc:Choice>
  </mc:AlternateContent>
  <xr:revisionPtr revIDLastSave="0" documentId="13_ncr:1_{FAA6B1B7-464C-49D0-AF51-8EB2BAACF16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c r="BW35" i="10" s="1"/>
  <c r="BW36" i="10" s="1"/>
  <c r="BW37" i="10" s="1"/>
  <c r="BW38" i="10" s="1"/>
  <c r="BW39" i="10" s="1"/>
  <c r="BW40" i="10" s="1"/>
  <c r="BW41" i="10" s="1"/>
  <c r="BW42" i="10" s="1"/>
</calcChain>
</file>

<file path=xl/sharedStrings.xml><?xml version="1.0" encoding="utf-8"?>
<sst xmlns="http://schemas.openxmlformats.org/spreadsheetml/2006/main" count="1181" uniqueCount="597">
  <si>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</si>
  <si>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</si>
  <si>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</si>
  <si>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</si>
  <si>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</si>
  <si>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</si>
  <si>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</si>
  <si>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</si>
  <si>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</si>
  <si>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</si>
  <si>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</si>
  <si>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</si>
  <si>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</si>
  <si>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</si>
  <si>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</si>
  <si>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</si>
  <si>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</si>
  <si>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</si>
  <si>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</si>
  <si>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</si>
  <si>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</si>
  <si>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</si>
  <si>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</si>
  <si>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</si>
  <si>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</si>
  <si>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</si>
  <si>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</si>
  <si>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</si>
  <si>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</si>
  <si>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</si>
  <si>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</si>
  <si>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</si>
  <si>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</si>
  <si>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</si>
  <si>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</si>
  <si>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</si>
  <si>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</si>
  <si>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</si>
  <si>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</si>
  <si>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</si>
  <si>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</si>
  <si>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</si>
  <si>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</si>
  <si>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</si>
  <si>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</si>
  <si>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</si>
  <si>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</si>
  <si>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</si>
  <si>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</si>
  <si>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</si>
  <si>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</si>
  <si>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</si>
  <si>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</si>
  <si>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</si>
  <si>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</si>
  <si>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</si>
  <si>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</si>
  <si>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</si>
  <si>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</si>
  <si>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</si>
  <si>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</si>
  <si>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</si>
  <si>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</si>
  <si>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</si>
  <si>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</si>
  <si>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</si>
  <si>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</si>
  <si>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</si>
  <si>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</si>
  <si>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</si>
  <si>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</si>
  <si>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</si>
  <si>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</si>
  <si>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</si>
  <si>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</si>
  <si>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</si>
  <si>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</si>
  <si>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</si>
  <si>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</si>
  <si>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</si>
  <si>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</si>
  <si>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</si>
  <si>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</si>
  <si>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</si>
  <si>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</si>
  <si>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</si>
  <si>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</si>
  <si>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</si>
  <si>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</si>
  <si>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</si>
  <si>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</si>
  <si>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</si>
  <si>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</si>
  <si>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</si>
  <si>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</si>
  <si>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</si>
  <si>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</si>
  <si>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</si>
  <si>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</si>
  <si>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</si>
  <si>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牟岐町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</si>
  <si>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</si>
  <si>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</si>
  <si>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</si>
  <si>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</si>
  <si>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</si>
  <si>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</si>
  <si>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</si>
  <si>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</si>
  <si>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</si>
  <si>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</si>
  <si>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</si>
  <si>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</si>
  <si>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</si>
  <si>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</si>
  <si>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</si>
  <si>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</si>
  <si>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</si>
  <si>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</si>
  <si>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</si>
  <si>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</si>
  <si>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</si>
  <si>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</si>
  <si>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</si>
  <si>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</si>
  <si>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</si>
  <si>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</si>
  <si>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</si>
  <si>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</si>
  <si>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</si>
  <si>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</si>
  <si>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</si>
  <si>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</si>
  <si>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</si>
  <si>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</si>
  <si>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</si>
  <si>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</si>
  <si>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</si>
  <si>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</si>
  <si>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</si>
  <si>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</si>
  <si>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</si>
  <si>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</si>
  <si>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</si>
  <si>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</si>
  <si>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</si>
  <si>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</si>
  <si>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</si>
  <si>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</si>
  <si>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</si>
  <si>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</si>
  <si>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</si>
  <si>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</si>
  <si>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</si>
  <si>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</si>
  <si>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5"/>
  </si>
  <si>
    <t>うち日本人(％)</t>
    <phoneticPr fontId="5"/>
  </si>
  <si>
    <t>-3.8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</si>
  <si>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</si>
  <si>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</si>
  <si>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</si>
  <si>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</si>
  <si>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</si>
  <si>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</si>
  <si>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</si>
  <si>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</si>
  <si>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</si>
  <si>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</si>
  <si>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</si>
  <si>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</si>
  <si>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</si>
  <si>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</si>
  <si>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</si>
  <si>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</si>
  <si>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</si>
  <si>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</si>
  <si>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</si>
  <si>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</si>
  <si>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</si>
  <si>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</si>
  <si>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</si>
  <si>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</si>
  <si>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</si>
  <si>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</si>
  <si>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</si>
  <si>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</si>
  <si>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</si>
  <si>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</si>
  <si>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</si>
  <si>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</si>
  <si>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</si>
  <si>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</si>
  <si>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</si>
  <si>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</si>
  <si>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</si>
  <si>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</si>
  <si>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</si>
  <si>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</si>
  <si>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</si>
  <si>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</si>
  <si>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</si>
  <si>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</si>
  <si>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</si>
  <si>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</si>
  <si>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</si>
  <si>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</si>
  <si>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</si>
  <si>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</si>
  <si>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</si>
  <si>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</si>
  <si>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</si>
  <si>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</si>
  <si>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</si>
  <si>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</si>
  <si>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</si>
  <si>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</si>
  <si>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</si>
  <si>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</si>
  <si>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</si>
  <si>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</si>
  <si>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徳島県牟岐町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</si>
  <si>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</si>
  <si>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</si>
  <si>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</si>
  <si>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</si>
  <si>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</si>
  <si>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</si>
  <si>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</si>
  <si>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</si>
  <si>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</si>
  <si>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</si>
  <si>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</si>
  <si>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</si>
  <si>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</si>
  <si>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</si>
  <si>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</si>
  <si>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</si>
  <si>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</si>
  <si>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</si>
  <si>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</si>
  <si>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</si>
  <si>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</si>
  <si>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</si>
  <si>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</si>
  <si>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</si>
  <si>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</si>
  <si>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</si>
  <si>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</si>
  <si>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</si>
  <si>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</si>
  <si>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</si>
  <si>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</si>
  <si>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</si>
  <si>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</si>
  <si>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</si>
  <si>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</si>
  <si>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</si>
  <si>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</si>
  <si>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</si>
  <si>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</si>
  <si>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</si>
  <si>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</si>
  <si>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</si>
  <si>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</si>
  <si>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</si>
  <si>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</si>
  <si>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</si>
  <si>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</si>
  <si>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</si>
  <si>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</si>
  <si>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</si>
  <si>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</si>
  <si>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</si>
  <si>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</si>
  <si>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</si>
  <si>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</si>
  <si>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</si>
  <si>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</si>
  <si>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</si>
  <si>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</si>
  <si>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</si>
  <si>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</si>
  <si>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</si>
  <si>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</si>
  <si>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</si>
  <si>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</si>
  <si>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</si>
  <si>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</si>
  <si>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</si>
  <si>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</si>
  <si>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</si>
  <si>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</si>
  <si>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</si>
  <si>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</si>
  <si>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</si>
  <si>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</si>
  <si>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</si>
  <si>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</si>
  <si>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</si>
  <si>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</si>
  <si>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</si>
  <si>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</si>
  <si>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</si>
  <si>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</si>
  <si>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</si>
  <si>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</si>
  <si>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</si>
  <si>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</si>
  <si>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</si>
  <si>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</si>
  <si>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</si>
  <si>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</si>
  <si>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</si>
  <si>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</si>
  <si>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</si>
  <si>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</si>
  <si>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</si>
  <si>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</si>
  <si>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</si>
  <si>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</si>
  <si>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</si>
  <si>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</si>
  <si>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</si>
  <si>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</si>
  <si>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</si>
  <si>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</si>
  <si>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</si>
  <si>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</si>
  <si>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</si>
  <si>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</si>
  <si>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</si>
  <si>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</si>
  <si>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</si>
  <si>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</si>
  <si>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</si>
  <si>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</si>
  <si>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</si>
  <si>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</si>
  <si>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</si>
  <si>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</si>
  <si>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</si>
  <si>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</si>
  <si>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</si>
  <si>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</si>
  <si>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</si>
  <si>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</si>
  <si>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</si>
  <si>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</si>
  <si>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</si>
  <si>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</si>
  <si>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</si>
  <si>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</si>
  <si>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</si>
  <si>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</si>
  <si>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</si>
  <si>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</si>
  <si>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</si>
  <si>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</si>
  <si>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</si>
  <si>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</si>
  <si>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</si>
  <si>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</si>
  <si>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</si>
  <si>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</si>
  <si>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</si>
  <si>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</si>
  <si>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</si>
  <si>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</si>
  <si>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</si>
  <si>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</si>
  <si>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</si>
  <si>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徳島県牟岐町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</si>
  <si>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</si>
  <si>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</si>
  <si>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</si>
  <si>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</si>
  <si>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</si>
  <si>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</si>
  <si>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</si>
  <si>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</si>
  <si>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</si>
  <si>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</si>
  <si>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</si>
  <si>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</si>
  <si>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</si>
  <si>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</si>
  <si>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</si>
  <si>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</si>
  <si>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</si>
  <si>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</si>
  <si>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</si>
  <si>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</si>
  <si>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牟岐町青少年健全育成センター特別会計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</si>
  <si>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</si>
  <si>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</si>
  <si>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</si>
  <si>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</si>
  <si>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</si>
  <si>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</si>
  <si>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</si>
  <si>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</si>
  <si>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</si>
  <si>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</si>
  <si>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</si>
  <si>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</si>
  <si>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</si>
  <si>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牟岐町国民健康保険特別会計</t>
    <phoneticPr fontId="5"/>
  </si>
  <si>
    <t>牟岐町介護保険特別会計</t>
    <phoneticPr fontId="5"/>
  </si>
  <si>
    <t>牟岐町後期高齢者医療特別会計</t>
    <phoneticPr fontId="5"/>
  </si>
  <si>
    <t>牟岐町簡易水道事業会計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</si>
  <si>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</si>
  <si>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</si>
  <si>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</si>
  <si>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</si>
  <si>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</si>
  <si>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</si>
  <si>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</si>
  <si>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</si>
  <si>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</si>
  <si>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</si>
  <si>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</si>
  <si>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</si>
  <si>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</si>
  <si>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</si>
  <si>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</si>
  <si>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</si>
  <si>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</si>
  <si>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</si>
  <si>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</si>
  <si>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</si>
  <si>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</si>
  <si>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</si>
  <si>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</si>
  <si>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</si>
  <si>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</si>
  <si>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</si>
  <si>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</si>
  <si>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</si>
  <si>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</si>
  <si>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</si>
  <si>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</si>
  <si>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</si>
  <si>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</si>
  <si>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</si>
  <si>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</si>
  <si>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</si>
  <si>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</si>
  <si>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</si>
  <si>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</si>
  <si>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</si>
  <si>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</si>
  <si>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</si>
  <si>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</si>
  <si>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</si>
  <si>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</si>
  <si>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</si>
  <si>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</si>
  <si>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</si>
  <si>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</si>
  <si>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</si>
  <si>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</si>
  <si>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</si>
  <si>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</si>
  <si>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</si>
  <si>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</si>
  <si>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</si>
  <si>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</si>
  <si>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</si>
  <si>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</si>
  <si>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</si>
  <si>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</si>
  <si>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牟岐町後期高齢者医療特別会計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</si>
  <si>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</si>
  <si>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</si>
  <si>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</si>
  <si>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</si>
  <si>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</si>
  <si>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</si>
  <si>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</si>
  <si>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</si>
  <si>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</si>
  <si>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</si>
  <si>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</si>
  <si>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</si>
  <si>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</si>
  <si>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</si>
  <si>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</si>
  <si>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</si>
  <si>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</si>
  <si>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</si>
  <si>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</si>
  <si>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</si>
  <si>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</si>
  <si>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</si>
  <si>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</si>
  <si>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</si>
  <si>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</si>
  <si>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</si>
  <si>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</si>
  <si>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</si>
  <si>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</si>
  <si>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</si>
  <si>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</si>
  <si>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</si>
  <si>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</si>
  <si>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</si>
  <si>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</si>
  <si>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</si>
  <si>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</si>
  <si>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</si>
  <si>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</si>
  <si>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</si>
  <si>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</si>
  <si>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</si>
  <si>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</si>
  <si>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</si>
  <si>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</si>
  <si>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</si>
  <si>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</si>
  <si>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</si>
  <si>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</si>
  <si>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</si>
  <si>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</si>
  <si>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</si>
  <si>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</si>
  <si>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</si>
  <si>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</si>
  <si>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</si>
  <si>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</si>
  <si>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</si>
  <si>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</si>
  <si>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</si>
  <si>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</si>
  <si>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</si>
  <si>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</si>
  <si>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</si>
  <si>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</si>
  <si>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</si>
  <si>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</si>
  <si>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</si>
  <si>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</si>
  <si>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</si>
  <si>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</si>
  <si>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</si>
  <si>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</si>
  <si>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</si>
  <si>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</si>
  <si>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</si>
  <si>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</si>
  <si>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</si>
  <si>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</si>
  <si>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</si>
  <si>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</si>
  <si>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</si>
  <si>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</si>
  <si>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</si>
  <si>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0.47</t>
  </si>
  <si>
    <t>▲ 3.97</t>
  </si>
  <si>
    <t>一般会計</t>
  </si>
  <si>
    <t>牟岐町簡易水道事業会計</t>
  </si>
  <si>
    <t>牟岐町介護保険特別会計</t>
  </si>
  <si>
    <t>牟岐町国民健康保険特別会計</t>
  </si>
  <si>
    <t>牟岐町青少年健全育成センター特別会計</t>
  </si>
  <si>
    <t>牟岐町後期高齢者医療特別会計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</si>
  <si>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</si>
  <si>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</si>
  <si>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</si>
  <si>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</si>
  <si>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</si>
  <si>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</si>
  <si>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</si>
  <si>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</si>
  <si>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</si>
  <si>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</si>
  <si>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　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</si>
  <si>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5"/>
  </si>
  <si>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</si>
  <si>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　特別会計</t>
    <rPh sb="0" eb="3">
      <t>トクシマケン</t>
    </rPh>
    <rPh sb="3" eb="5">
      <t>コウキ</t>
    </rPh>
    <rPh sb="5" eb="8">
      <t>コウレイシャ</t>
    </rPh>
    <rPh sb="8" eb="10">
      <t>イリョウ</t>
    </rPh>
    <rPh sb="10" eb="12">
      <t>コウイキ</t>
    </rPh>
    <rPh sb="12" eb="14">
      <t>レンゴウ</t>
    </rPh>
    <rPh sb="15" eb="17">
      <t>トクベツ</t>
    </rPh>
    <rPh sb="17" eb="19">
      <t>カイケイ</t>
    </rPh>
    <phoneticPr fontId="5"/>
  </si>
  <si>
    <t>海部老人ホーム町村組合</t>
    <rPh sb="0" eb="2">
      <t>カイフ</t>
    </rPh>
    <rPh sb="2" eb="4">
      <t>ロウジン</t>
    </rPh>
    <rPh sb="7" eb="9">
      <t>チョウソン</t>
    </rPh>
    <rPh sb="9" eb="11">
      <t>クミアイ</t>
    </rPh>
    <phoneticPr fontId="5"/>
  </si>
  <si>
    <t>海部消防組合</t>
    <rPh sb="0" eb="2">
      <t>カイフ</t>
    </rPh>
    <rPh sb="2" eb="4">
      <t>ショウボウ</t>
    </rPh>
    <rPh sb="4" eb="6">
      <t>クミアイ</t>
    </rPh>
    <phoneticPr fontId="5"/>
  </si>
  <si>
    <t>海部郡衛生処理事務組合</t>
    <rPh sb="0" eb="3">
      <t>カイフグン</t>
    </rPh>
    <rPh sb="3" eb="5">
      <t>エイセイ</t>
    </rPh>
    <rPh sb="5" eb="7">
      <t>ショリ</t>
    </rPh>
    <rPh sb="7" eb="9">
      <t>ジム</t>
    </rPh>
    <rPh sb="9" eb="11">
      <t>クミアイ</t>
    </rPh>
    <phoneticPr fontId="5"/>
  </si>
  <si>
    <t>海部郡特別養護老人ホーム事務組合</t>
    <rPh sb="0" eb="3">
      <t>カイフグン</t>
    </rPh>
    <rPh sb="3" eb="5">
      <t>トクベツ</t>
    </rPh>
    <rPh sb="5" eb="7">
      <t>ヨウゴ</t>
    </rPh>
    <rPh sb="7" eb="9">
      <t>ロウジン</t>
    </rPh>
    <rPh sb="12" eb="14">
      <t>ジム</t>
    </rPh>
    <rPh sb="14" eb="16">
      <t>クミアイ</t>
    </rPh>
    <phoneticPr fontId="5"/>
  </si>
  <si>
    <t>ふるさと応援基金</t>
    <rPh sb="4" eb="6">
      <t>オウエン</t>
    </rPh>
    <rPh sb="6" eb="8">
      <t>キキン</t>
    </rPh>
    <phoneticPr fontId="5"/>
  </si>
  <si>
    <t>森林・林業活性化基金</t>
    <rPh sb="0" eb="2">
      <t>シンリン</t>
    </rPh>
    <rPh sb="3" eb="5">
      <t>リンギョウ</t>
    </rPh>
    <rPh sb="5" eb="8">
      <t>カッセイカ</t>
    </rPh>
    <rPh sb="8" eb="10">
      <t>キキン</t>
    </rPh>
    <phoneticPr fontId="5"/>
  </si>
  <si>
    <t>ふるさと・水と土の保全基金</t>
    <rPh sb="5" eb="6">
      <t>ミズ</t>
    </rPh>
    <rPh sb="7" eb="8">
      <t>ツチ</t>
    </rPh>
    <rPh sb="9" eb="11">
      <t>ホゼン</t>
    </rPh>
    <rPh sb="11" eb="13">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</si>
  <si>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</si>
  <si>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</si>
  <si>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</si>
  <si>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</si>
  <si>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</si>
  <si>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</si>
  <si>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</si>
  <si>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</si>
  <si>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</si>
  <si>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</si>
  <si>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については、公債費残高のピークが過ぎ、充当可能財源である基金残高が増加したことなどにより改善がみられるものの、類似団体内平均値より高い水準にある。また、有形固定資産減価償却率については、老朽化した施設が多いことから、類似団体よりも高い水準で推移している状況であり、今後も公共施設等総合管理計画等に基づき、施設の長寿命化や複合化、廃止等を着実に進めていく必要がある。</t>
    <rPh sb="0" eb="6">
      <t>ショウライフタンヒリツ</t>
    </rPh>
    <rPh sb="152" eb="153">
      <t>トウ</t>
    </rPh>
    <phoneticPr fontId="5"/>
  </si>
  <si>
    <t>将来負担比率の低下は、基金残高等の増加による影響が大きく、実質公債費比率の低下は、公債費残高のピークが過ぎたことによる影響が大きい。ただし、庁舎建設事業などの大型事業が計画されているため、地方債残高及び償還額の増加が見込まれる。今後も、地方債の発行管理を適正に行うとともに、公債費負担の平準化に努める。</t>
    <rPh sb="41" eb="44">
      <t>コウサイヒ</t>
    </rPh>
    <rPh sb="44" eb="46">
      <t>ザンダカ</t>
    </rPh>
    <rPh sb="51" eb="52">
      <t>ス</t>
    </rPh>
    <rPh sb="70" eb="72">
      <t>チョウシャ</t>
    </rPh>
    <rPh sb="114" eb="116">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</si>
</sst>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855AB9-E5CB-4BDC-86E8-02803460797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95F2-4127-8E52-5A63E48B09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43483</c:v>
                </c:pt>
                <c:pt idx="1">
                  <c:v>20420</c:v>
                </c:pt>
                <c:pt idx="2">
                  <c:v>123570</c:v>
                </c:pt>
                <c:pt idx="3">
                  <c:v>65888</c:v>
                </c:pt>
                <c:pt idx="4">
                  <c:v>61703</c:v>
                </c:pt>
              </c:numCache>
            </c:numRef>
          </c:val>
          <c:smooth val="0"/>
          <c:extLst>
            <c:ext xmlns:c16="http://schemas.microsoft.com/office/drawing/2014/chart" uri="{C3380CC4-5D6E-409C-BE32-E72D297353CC}">
              <c16:uniqueId val="{00000001-95F2-4127-8E52-5A63E48B09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17.010000000000002</c:v>
                </c:pt>
                <c:pt idx="1">
                  <c:v>13.03</c:v>
                </c:pt>
                <c:pt idx="2">
                  <c:v>12.94</c:v>
                </c:pt>
                <c:pt idx="3">
                  <c:v>15.12</c:v>
                </c:pt>
                <c:pt idx="4">
                  <c:v>17.09</c:v>
                </c:pt>
              </c:numCache>
            </c:numRef>
          </c:val>
          <c:extLst>
            <c:ext xmlns:c16="http://schemas.microsoft.com/office/drawing/2014/chart" uri="{C3380CC4-5D6E-409C-BE32-E72D297353CC}">
              <c16:uniqueId val="{00000000-4AF0-4682-8118-97A4DF28C8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51.37</c:v>
                </c:pt>
                <c:pt idx="1">
                  <c:v>51.47</c:v>
                </c:pt>
                <c:pt idx="2">
                  <c:v>48.63</c:v>
                </c:pt>
                <c:pt idx="3">
                  <c:v>50.7</c:v>
                </c:pt>
                <c:pt idx="4">
                  <c:v>56.85</c:v>
                </c:pt>
              </c:numCache>
            </c:numRef>
          </c:val>
          <c:extLst>
            <c:ext xmlns:c16="http://schemas.microsoft.com/office/drawing/2014/chart" uri="{C3380CC4-5D6E-409C-BE32-E72D297353CC}">
              <c16:uniqueId val="{00000001-4AF0-4682-8118-97A4DF28C8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-3.97</c:v>
                </c:pt>
                <c:pt idx="2">
                  <c:v>0.62</c:v>
                </c:pt>
                <c:pt idx="3">
                  <c:v>9.6199999999999992</c:v>
                </c:pt>
                <c:pt idx="4">
                  <c:v>5.82</c:v>
                </c:pt>
              </c:numCache>
            </c:numRef>
          </c:val>
          <c:smooth val="0"/>
          <c:extLst>
            <c:ext xmlns:c16="http://schemas.microsoft.com/office/drawing/2014/chart" uri="{C3380CC4-5D6E-409C-BE32-E72D297353CC}">
              <c16:uniqueId val="{00000002-4AF0-4682-8118-97A4DF28C8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EC-4316-AF82-A3E792E68E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EC-4316-AF82-A3E792E68E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EC-4316-AF82-A3E792E68E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EC-4316-AF82-A3E792E68E9C}"/>
            </c:ext>
          </c:extLst>
        </c:ser>
        <c:ser>
          <c:idx val="4"/>
          <c:order val="4"/>
          <c:tx>
            <c:strRef>
              <c:f>データシート!$A$31</c:f>
              <c:strCache>
                <c:ptCount val="1"/>
                <c:pt idx="0">
                  <c:v>牟岐町後期高齢者医療特別会計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0.05</c:v>
                </c:pt>
                <c:pt idx="4">
                  <c:v>#N/A</c:v>
                </c:pt>
                <c:pt idx="5">
                  <c:v>0.08</c:v>
                </c:pt>
                <c:pt idx="6">
                  <c:v>#N/A</c:v>
                </c:pt>
                <c:pt idx="7">
                  <c:v>0.11</c:v>
                </c:pt>
                <c:pt idx="8">
                  <c:v>#N/A</c:v>
                </c:pt>
                <c:pt idx="9">
                  <c:v>0.06</c:v>
                </c:pt>
              </c:numCache>
            </c:numRef>
          </c:val>
          <c:extLst>
            <c:ext xmlns:c16="http://schemas.microsoft.com/office/drawing/2014/chart" uri="{C3380CC4-5D6E-409C-BE32-E72D297353CC}">
              <c16:uniqueId val="{00000004-54EC-4316-AF82-A3E792E68E9C}"/>
            </c:ext>
          </c:extLst>
        </c:ser>
        <c:ser>
          <c:idx val="5"/>
          <c:order val="5"/>
          <c:tx>
            <c:strRef>
              <c:f>データシート!$A$32</c:f>
              <c:strCache>
                <c:ptCount val="1"/>
                <c:pt idx="0">
                  <c:v>牟岐町青少年健全育成センター特別会計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0.05</c:v>
                </c:pt>
                <c:pt idx="4">
                  <c:v>#N/A</c:v>
                </c:pt>
                <c:pt idx="5">
                  <c:v>0.08</c:v>
                </c:pt>
                <c:pt idx="6">
                  <c:v>#N/A</c:v>
                </c:pt>
                <c:pt idx="7">
                  <c:v>0.05</c:v>
                </c:pt>
                <c:pt idx="8">
                  <c:v>#N/A</c:v>
                </c:pt>
                <c:pt idx="9">
                  <c:v>0.06</c:v>
                </c:pt>
              </c:numCache>
            </c:numRef>
          </c:val>
          <c:extLst>
            <c:ext xmlns:c16="http://schemas.microsoft.com/office/drawing/2014/chart" uri="{C3380CC4-5D6E-409C-BE32-E72D297353CC}">
              <c16:uniqueId val="{00000005-54EC-4316-AF82-A3E792E68E9C}"/>
            </c:ext>
          </c:extLst>
        </c:ser>
        <c:ser>
          <c:idx val="6"/>
          <c:order val="6"/>
          <c:tx>
            <c:strRef>
              <c:f>データシート!$A$33</c:f>
              <c:strCache>
                <c:ptCount val="1"/>
                <c:pt idx="0">
                  <c:v>牟岐町国民健康保険特別会計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1.68</c:v>
                </c:pt>
                <c:pt idx="2">
                  <c:v>#N/A</c:v>
                </c:pt>
                <c:pt idx="3">
                  <c:v>1.89</c:v>
                </c:pt>
                <c:pt idx="4">
                  <c:v>#N/A</c:v>
                </c:pt>
                <c:pt idx="5">
                  <c:v>2.3199999999999998</c:v>
                </c:pt>
                <c:pt idx="6">
                  <c:v>#N/A</c:v>
                </c:pt>
                <c:pt idx="7">
                  <c:v>2.88</c:v>
                </c:pt>
                <c:pt idx="8">
                  <c:v>#N/A</c:v>
                </c:pt>
                <c:pt idx="9">
                  <c:v>3.68</c:v>
                </c:pt>
              </c:numCache>
            </c:numRef>
          </c:val>
          <c:extLst>
            <c:ext xmlns:c16="http://schemas.microsoft.com/office/drawing/2014/chart" uri="{C3380CC4-5D6E-409C-BE32-E72D297353CC}">
              <c16:uniqueId val="{00000006-54EC-4316-AF82-A3E792E68E9C}"/>
            </c:ext>
          </c:extLst>
        </c:ser>
        <c:ser>
          <c:idx val="7"/>
          <c:order val="7"/>
          <c:tx>
            <c:strRef>
              <c:f>データシート!$A$34</c:f>
              <c:strCache>
                <c:ptCount val="1"/>
                <c:pt idx="0">
                  <c:v>牟岐町介護保険特別会計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3.8</c:v>
                </c:pt>
                <c:pt idx="2">
                  <c:v>#N/A</c:v>
                </c:pt>
                <c:pt idx="3">
                  <c:v>3.44</c:v>
                </c:pt>
                <c:pt idx="4">
                  <c:v>#N/A</c:v>
                </c:pt>
                <c:pt idx="5">
                  <c:v>3.15</c:v>
                </c:pt>
                <c:pt idx="6">
                  <c:v>#N/A</c:v>
                </c:pt>
                <c:pt idx="7">
                  <c:v>3.39</c:v>
                </c:pt>
                <c:pt idx="8">
                  <c:v>#N/A</c:v>
                </c:pt>
                <c:pt idx="9">
                  <c:v>4.8</c:v>
                </c:pt>
              </c:numCache>
            </c:numRef>
          </c:val>
          <c:extLst>
            <c:ext xmlns:c16="http://schemas.microsoft.com/office/drawing/2014/chart" uri="{C3380CC4-5D6E-409C-BE32-E72D297353CC}">
              <c16:uniqueId val="{00000007-54EC-4316-AF82-A3E792E68E9C}"/>
            </c:ext>
          </c:extLst>
        </c:ser>
        <c:ser>
          <c:idx val="8"/>
          <c:order val="8"/>
          <c:tx>
            <c:strRef>
              <c:f>データシート!$A$35</c:f>
              <c:strCache>
                <c:ptCount val="1"/>
                <c:pt idx="0">
                  <c:v>牟岐町簡易水道事業会計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11.78</c:v>
                </c:pt>
                <c:pt idx="2">
                  <c:v>#N/A</c:v>
                </c:pt>
                <c:pt idx="3">
                  <c:v>12.24</c:v>
                </c:pt>
                <c:pt idx="4">
                  <c:v>#N/A</c:v>
                </c:pt>
                <c:pt idx="5">
                  <c:v>11.35</c:v>
                </c:pt>
                <c:pt idx="6">
                  <c:v>#N/A</c:v>
                </c:pt>
                <c:pt idx="7">
                  <c:v>10.050000000000001</c:v>
                </c:pt>
                <c:pt idx="8">
                  <c:v>#N/A</c:v>
                </c:pt>
                <c:pt idx="9">
                  <c:v>12.59</c:v>
                </c:pt>
              </c:numCache>
            </c:numRef>
          </c:val>
          <c:extLst>
            <c:ext xmlns:c16="http://schemas.microsoft.com/office/drawing/2014/chart" uri="{C3380CC4-5D6E-409C-BE32-E72D297353CC}">
              <c16:uniqueId val="{00000008-54EC-4316-AF82-A3E792E68E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c:v>
                </c:pt>
                <c:pt idx="2">
                  <c:v>#N/A</c:v>
                </c:pt>
                <c:pt idx="3">
                  <c:v>12.97</c:v>
                </c:pt>
                <c:pt idx="4">
                  <c:v>#N/A</c:v>
                </c:pt>
                <c:pt idx="5">
                  <c:v>12.85</c:v>
                </c:pt>
                <c:pt idx="6">
                  <c:v>#N/A</c:v>
                </c:pt>
                <c:pt idx="7">
                  <c:v>15.06</c:v>
                </c:pt>
                <c:pt idx="8">
                  <c:v>#N/A</c:v>
                </c:pt>
                <c:pt idx="9">
                  <c:v>17.02</c:v>
                </c:pt>
              </c:numCache>
            </c:numRef>
          </c:val>
          <c:extLst>
            <c:ext xmlns:c16="http://schemas.microsoft.com/office/drawing/2014/chart" uri="{C3380CC4-5D6E-409C-BE32-E72D297353CC}">
              <c16:uniqueId val="{00000009-54EC-4316-AF82-A3E792E68E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366</c:v>
                </c:pt>
                <c:pt idx="5">
                  <c:v>346</c:v>
                </c:pt>
                <c:pt idx="8">
                  <c:v>360</c:v>
                </c:pt>
                <c:pt idx="11">
                  <c:v>334</c:v>
                </c:pt>
                <c:pt idx="14">
                  <c:v>301</c:v>
                </c:pt>
              </c:numCache>
            </c:numRef>
          </c:val>
          <c:extLst>
            <c:ext xmlns:c16="http://schemas.microsoft.com/office/drawing/2014/chart" uri="{C3380CC4-5D6E-409C-BE32-E72D297353CC}">
              <c16:uniqueId val="{00000000-714E-4CC7-9244-6F748DC90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4E-4CC7-9244-6F748DC90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4E-4CC7-9244-6F748DC90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10</c:v>
                </c:pt>
                <c:pt idx="6">
                  <c:v>7</c:v>
                </c:pt>
                <c:pt idx="9">
                  <c:v>0</c:v>
                </c:pt>
                <c:pt idx="12">
                  <c:v>0</c:v>
                </c:pt>
              </c:numCache>
            </c:numRef>
          </c:val>
          <c:extLst>
            <c:ext xmlns:c16="http://schemas.microsoft.com/office/drawing/2014/chart" uri="{C3380CC4-5D6E-409C-BE32-E72D297353CC}">
              <c16:uniqueId val="{00000003-714E-4CC7-9244-6F748DC90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4-714E-4CC7-9244-6F748DC90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4E-4CC7-9244-6F748DC90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4E-4CC7-9244-6F748DC90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479</c:v>
                </c:pt>
                <c:pt idx="3">
                  <c:v>474</c:v>
                </c:pt>
                <c:pt idx="6">
                  <c:v>510</c:v>
                </c:pt>
                <c:pt idx="9">
                  <c:v>482</c:v>
                </c:pt>
                <c:pt idx="12">
                  <c:v>443</c:v>
                </c:pt>
              </c:numCache>
            </c:numRef>
          </c:val>
          <c:extLst>
            <c:ext xmlns:c16="http://schemas.microsoft.com/office/drawing/2014/chart" uri="{C3380CC4-5D6E-409C-BE32-E72D297353CC}">
              <c16:uniqueId val="{00000007-714E-4CC7-9244-6F748DC90B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150</c:v>
                </c:pt>
                <c:pt idx="5">
                  <c:v>#N/A</c:v>
                </c:pt>
                <c:pt idx="6">
                  <c:v>#N/A</c:v>
                </c:pt>
                <c:pt idx="7">
                  <c:v>169</c:v>
                </c:pt>
                <c:pt idx="8">
                  <c:v>#N/A</c:v>
                </c:pt>
                <c:pt idx="9">
                  <c:v>#N/A</c:v>
                </c:pt>
                <c:pt idx="10">
                  <c:v>160</c:v>
                </c:pt>
                <c:pt idx="11">
                  <c:v>#N/A</c:v>
                </c:pt>
                <c:pt idx="12">
                  <c:v>#N/A</c:v>
                </c:pt>
                <c:pt idx="13">
                  <c:v>154</c:v>
                </c:pt>
                <c:pt idx="14">
                  <c:v>#N/A</c:v>
                </c:pt>
              </c:numCache>
            </c:numRef>
          </c:val>
          <c:smooth val="0"/>
          <c:extLst>
            <c:ext xmlns:c16="http://schemas.microsoft.com/office/drawing/2014/chart" uri="{C3380CC4-5D6E-409C-BE32-E72D297353CC}">
              <c16:uniqueId val="{00000008-714E-4CC7-9244-6F748DC90B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2664</c:v>
                </c:pt>
                <c:pt idx="5">
                  <c:v>2427</c:v>
                </c:pt>
                <c:pt idx="8">
                  <c:v>2619</c:v>
                </c:pt>
                <c:pt idx="11">
                  <c:v>2440</c:v>
                </c:pt>
                <c:pt idx="14">
                  <c:v>2379</c:v>
                </c:pt>
              </c:numCache>
            </c:numRef>
          </c:val>
          <c:extLst>
            <c:ext xmlns:c16="http://schemas.microsoft.com/office/drawing/2014/chart" uri="{C3380CC4-5D6E-409C-BE32-E72D297353CC}">
              <c16:uniqueId val="{00000000-6A97-49DB-B81C-EAEF3CA416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c:v>
                </c:pt>
                <c:pt idx="5">
                  <c:v>40</c:v>
                </c:pt>
                <c:pt idx="8">
                  <c:v>31</c:v>
                </c:pt>
                <c:pt idx="11">
                  <c:v>25</c:v>
                </c:pt>
                <c:pt idx="14">
                  <c:v>18</c:v>
                </c:pt>
              </c:numCache>
            </c:numRef>
          </c:val>
          <c:extLst>
            <c:ext xmlns:c16="http://schemas.microsoft.com/office/drawing/2014/chart" uri="{C3380CC4-5D6E-409C-BE32-E72D297353CC}">
              <c16:uniqueId val="{00000001-6A97-49DB-B81C-EAEF3CA416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1284</c:v>
                </c:pt>
                <c:pt idx="5">
                  <c:v>1295</c:v>
                </c:pt>
                <c:pt idx="8">
                  <c:v>1302</c:v>
                </c:pt>
                <c:pt idx="11">
                  <c:v>1478</c:v>
                </c:pt>
                <c:pt idx="14">
                  <c:v>1580</c:v>
                </c:pt>
              </c:numCache>
            </c:numRef>
          </c:val>
          <c:extLst>
            <c:ext xmlns:c16="http://schemas.microsoft.com/office/drawing/2014/chart" uri="{C3380CC4-5D6E-409C-BE32-E72D297353CC}">
              <c16:uniqueId val="{00000002-6A97-49DB-B81C-EAEF3CA416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97-49DB-B81C-EAEF3CA416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97-49DB-B81C-EAEF3CA416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97-49DB-B81C-EAEF3CA416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538</c:v>
                </c:pt>
                <c:pt idx="3">
                  <c:v>518</c:v>
                </c:pt>
                <c:pt idx="6">
                  <c:v>502</c:v>
                </c:pt>
                <c:pt idx="9">
                  <c:v>471</c:v>
                </c:pt>
                <c:pt idx="12">
                  <c:v>451</c:v>
                </c:pt>
              </c:numCache>
            </c:numRef>
          </c:val>
          <c:extLst>
            <c:ext xmlns:c16="http://schemas.microsoft.com/office/drawing/2014/chart" uri="{C3380CC4-5D6E-409C-BE32-E72D297353CC}">
              <c16:uniqueId val="{00000006-6A97-49DB-B81C-EAEF3CA416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c:v>
                </c:pt>
                <c:pt idx="3">
                  <c:v>12</c:v>
                </c:pt>
                <c:pt idx="6">
                  <c:v>0</c:v>
                </c:pt>
                <c:pt idx="9">
                  <c:v>0</c:v>
                </c:pt>
                <c:pt idx="12">
                  <c:v>0</c:v>
                </c:pt>
              </c:numCache>
            </c:numRef>
          </c:val>
          <c:extLst>
            <c:ext xmlns:c16="http://schemas.microsoft.com/office/drawing/2014/chart" uri="{C3380CC4-5D6E-409C-BE32-E72D297353CC}">
              <c16:uniqueId val="{00000007-6A97-49DB-B81C-EAEF3CA416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145</c:v>
                </c:pt>
                <c:pt idx="3">
                  <c:v>121</c:v>
                </c:pt>
                <c:pt idx="6">
                  <c:v>110</c:v>
                </c:pt>
                <c:pt idx="9">
                  <c:v>122</c:v>
                </c:pt>
                <c:pt idx="12">
                  <c:v>200</c:v>
                </c:pt>
              </c:numCache>
            </c:numRef>
          </c:val>
          <c:extLst>
            <c:ext xmlns:c16="http://schemas.microsoft.com/office/drawing/2014/chart" uri="{C3380CC4-5D6E-409C-BE32-E72D297353CC}">
              <c16:uniqueId val="{00000008-6A97-49DB-B81C-EAEF3CA416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97-49DB-B81C-EAEF3CA416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4350</c:v>
                </c:pt>
                <c:pt idx="3">
                  <c:v>4039</c:v>
                </c:pt>
                <c:pt idx="6">
                  <c:v>4009</c:v>
                </c:pt>
                <c:pt idx="9">
                  <c:v>3720</c:v>
                </c:pt>
                <c:pt idx="12">
                  <c:v>3448</c:v>
                </c:pt>
              </c:numCache>
            </c:numRef>
          </c:val>
          <c:extLst>
            <c:ext xmlns:c16="http://schemas.microsoft.com/office/drawing/2014/chart" uri="{C3380CC4-5D6E-409C-BE32-E72D297353CC}">
              <c16:uniqueId val="{0000000A-6A97-49DB-B81C-EAEF3CA416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1065</c:v>
                </c:pt>
                <c:pt idx="2">
                  <c:v>#N/A</c:v>
                </c:pt>
                <c:pt idx="3">
                  <c:v>#N/A</c:v>
                </c:pt>
                <c:pt idx="4">
                  <c:v>928</c:v>
                </c:pt>
                <c:pt idx="5">
                  <c:v>#N/A</c:v>
                </c:pt>
                <c:pt idx="6">
                  <c:v>#N/A</c:v>
                </c:pt>
                <c:pt idx="7">
                  <c:v>670</c:v>
                </c:pt>
                <c:pt idx="8">
                  <c:v>#N/A</c:v>
                </c:pt>
                <c:pt idx="9">
                  <c:v>#N/A</c:v>
                </c:pt>
                <c:pt idx="10">
                  <c:v>370</c:v>
                </c:pt>
                <c:pt idx="11">
                  <c:v>#N/A</c:v>
                </c:pt>
                <c:pt idx="12">
                  <c:v>#N/A</c:v>
                </c:pt>
                <c:pt idx="13">
                  <c:v>122</c:v>
                </c:pt>
                <c:pt idx="14">
                  <c:v>#N/A</c:v>
                </c:pt>
              </c:numCache>
            </c:numRef>
          </c:val>
          <c:smooth val="0"/>
          <c:extLst>
            <c:ext xmlns:c16="http://schemas.microsoft.com/office/drawing/2014/chart" uri="{C3380CC4-5D6E-409C-BE32-E72D297353CC}">
              <c16:uniqueId val="{0000000B-6A97-49DB-B81C-EAEF3CA416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1051</c:v>
                </c:pt>
                <c:pt idx="1">
                  <c:v>1200</c:v>
                </c:pt>
                <c:pt idx="2">
                  <c:v>1300</c:v>
                </c:pt>
              </c:numCache>
            </c:numRef>
          </c:val>
          <c:extLst>
            <c:ext xmlns:c16="http://schemas.microsoft.com/office/drawing/2014/chart" uri="{C3380CC4-5D6E-409C-BE32-E72D297353CC}">
              <c16:uniqueId val="{00000000-BD68-4B0F-8D8A-25A2823813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202</c:v>
                </c:pt>
                <c:pt idx="1">
                  <c:v>222</c:v>
                </c:pt>
                <c:pt idx="2">
                  <c:v>222</c:v>
                </c:pt>
              </c:numCache>
            </c:numRef>
          </c:val>
          <c:extLst>
            <c:ext xmlns:c16="http://schemas.microsoft.com/office/drawing/2014/chart" uri="{C3380CC4-5D6E-409C-BE32-E72D297353CC}">
              <c16:uniqueId val="{00000001-BD68-4B0F-8D8A-25A2823813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c:v>
                </c:pt>
                <c:pt idx="1">
                  <c:v>38</c:v>
                </c:pt>
                <c:pt idx="2">
                  <c:v>39</c:v>
                </c:pt>
              </c:numCache>
            </c:numRef>
          </c:val>
          <c:extLst>
            <c:ext xmlns:c16="http://schemas.microsoft.com/office/drawing/2014/chart" uri="{C3380CC4-5D6E-409C-BE32-E72D297353CC}">
              <c16:uniqueId val="{00000002-BD68-4B0F-8D8A-25A2823813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{2D6261DE-8569-43DB-ABA2-3E8EB8DC466D}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92E-4EE2-BD84-60B7DDE86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{7D730B16-1666-4492-9D56-5196961DA8C1}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2E-4EE2-BD84-60B7DDE86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{423B294B-B9C1-4BB9-A130-856F6658DB98}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2E-4EE2-BD84-60B7DDE86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{5C4AA5C9-EC00-4E82-80F2-07F102E819AF}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2E-4EE2-BD84-60B7DDE86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{82C4F690-F6B9-4684-93AB-9675DFB88F1A}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2E-4EE2-BD84-60B7DDE860BC}"/>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{90001025-35BF-41D9-A477-F6D70BDDBF5B}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92E-4EE2-BD84-60B7DDE860B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{1990A9DC-E0E7-4B6C-95CD-C2BDDEAD3C20}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92E-4EE2-BD84-60B7DDE860B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{B1A1984C-193B-4659-A9DC-15E146D7073B}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92E-4EE2-BD84-60B7DDE860B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{82DD2E0F-4F40-4719-8FAF-44D426EEFB55}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92E-4EE2-BD84-60B7DDE86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68.099999999999994</c:v>
                </c:pt>
                <c:pt idx="16">
                  <c:v>69</c:v>
                </c:pt>
                <c:pt idx="24">
                  <c:v>68</c:v>
                </c:pt>
                <c:pt idx="32">
                  <c:v>70</c:v>
                </c:pt>
              </c:numCache>
            </c:numRef>
          </c:xVal>
          <c:yVal>
            <c:numRef>
              <c:f>公会計指標分析・財政指標組合せ分析表!$BP$51:$DC$51</c:f>
              <c:numCache>
                <c:formatCode>#,##0.0;"▲ "#,##0.0</c:formatCode>
                <c:ptCount val="40"/>
                <c:pt idx="0">
                  <c:v>63</c:v>
                </c:pt>
                <c:pt idx="8">
                  <c:v>54.4</c:v>
                </c:pt>
                <c:pt idx="16">
                  <c:v>36.9</c:v>
                </c:pt>
                <c:pt idx="24">
                  <c:v>18.100000000000001</c:v>
                </c:pt>
                <c:pt idx="32">
                  <c:v>6.1</c:v>
                </c:pt>
              </c:numCache>
            </c:numRef>
          </c:yVal>
          <c:smooth val="0"/>
          <c:extLst>
            <c:ext xmlns:c16="http://schemas.microsoft.com/office/drawing/2014/chart" uri="{C3380CC4-5D6E-409C-BE32-E72D297353CC}">
              <c16:uniqueId val="{00000009-A92E-4EE2-BD84-60B7DDE860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3661915513693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{FED7FB01-E2EC-4886-B643-D91E3EB9A07C}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92E-4EE2-BD84-60B7DDE860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{DF195611-CE4F-456D-A717-3C5DBC262CBC}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2E-4EE2-BD84-60B7DDE86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{BDECBE18-A739-441C-98F1-345CBE5EE3CA}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2E-4EE2-BD84-60B7DDE86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{D8206AB0-E2F1-4D42-B8DE-310C29D00F60}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2E-4EE2-BD84-60B7DDE86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{90FBB766-CA1A-4579-9997-20FCF4D3E604}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2E-4EE2-BD84-60B7DDE860BC}"/>
                </c:ext>
              </c:extLst>
            </c:dLbl>
            <c:dLbl>
              <c:idx val="8"/>
              <c:layout>
                <c:manualLayout>
                  <c:x val="-2.8249401604012993E-2"/>
                  <c:y val="-4.511431505635204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{77A22F6A-BA02-4673-BFD7-533A14A0E3BD}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92E-4EE2-BD84-60B7DDE860BC}"/>
                </c:ext>
              </c:extLst>
            </c:dLbl>
            <c:dLbl>
              <c:idx val="16"/>
              <c:layout>
                <c:manualLayout>
                  <c:x val="-4.0148519277538958E-2"/>
                  <c:y val="-8.436376915537831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{D54A2A75-56B3-4A79-A9A3-804EB99B12F4}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92E-4EE2-BD84-60B7DDE860BC}"/>
                </c:ext>
              </c:extLst>
            </c:dLbl>
            <c:dLbl>
              <c:idx val="24"/>
              <c:layout>
                <c:manualLayout>
                  <c:x val="-3.0257912383586306E-2"/>
                  <c:y val="-8.436376915537831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{C5E413F7-4083-44C9-B367-14F3BE961FDF}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92E-4EE2-BD84-60B7DDE860BC}"/>
                </c:ext>
              </c:extLst>
            </c:dLbl>
            <c:dLbl>
              <c:idx val="32"/>
              <c:layout>
                <c:manualLayout>
                  <c:x val="-3.2015750650234161E-2"/>
                  <c:y val="-4.511431505635204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{9E1EEE62-4B52-4A73-833A-B5E61D6BFCB7}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92E-4EE2-BD84-60B7DDE86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2E-4EE2-BD84-60B7DDE860BC}"/>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{DC51C333-E486-49A4-87C8-AA250E887439}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62-4B23-974F-2DB92700D0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{F3C9E64E-7B4D-4648-8D22-5338E5DB11B1}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2-4B23-974F-2DB92700D0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{DE12CCB2-A80F-4415-A992-91D978C9C72C}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2-4B23-974F-2DB92700D0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{748320FD-B377-4974-8F2C-624247075660}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2-4B23-974F-2DB92700D0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{8468DBB1-110D-4A32-8CB2-14D44624593B}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2-4B23-974F-2DB92700D07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{C94E4B2F-14AC-41E9-804F-0A6E62BEB77E}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62-4B23-974F-2DB92700D07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{14252128-A184-4DAF-8F1F-BF9B767BC5E5}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62-4B23-974F-2DB92700D07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{78B79F3B-5424-4406-BE12-CA1760B1E69F}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62-4B23-974F-2DB92700D07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{AC5A968C-0B1C-4EE6-957B-FADFEEAF5A9F}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62-4B23-974F-2DB92700D0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8.4</c:v>
                </c:pt>
                <c:pt idx="16">
                  <c:v>8.8000000000000007</c:v>
                </c:pt>
                <c:pt idx="24">
                  <c:v>8.6</c:v>
                </c:pt>
                <c:pt idx="32">
                  <c:v>8.3000000000000007</c:v>
                </c:pt>
              </c:numCache>
            </c:numRef>
          </c:xVal>
          <c:yVal>
            <c:numRef>
              <c:f>公会計指標分析・財政指標組合せ分析表!$BP$73:$DC$73</c:f>
              <c:numCache>
                <c:formatCode>#,##0.0;"▲ "#,##0.0</c:formatCode>
                <c:ptCount val="40"/>
                <c:pt idx="0">
                  <c:v>63</c:v>
                </c:pt>
                <c:pt idx="8">
                  <c:v>54.4</c:v>
                </c:pt>
                <c:pt idx="16">
                  <c:v>36.9</c:v>
                </c:pt>
                <c:pt idx="24">
                  <c:v>18.100000000000001</c:v>
                </c:pt>
                <c:pt idx="32">
                  <c:v>6.1</c:v>
                </c:pt>
              </c:numCache>
            </c:numRef>
          </c:yVal>
          <c:smooth val="0"/>
          <c:extLst>
            <c:ext xmlns:c16="http://schemas.microsoft.com/office/drawing/2014/chart" uri="{C3380CC4-5D6E-409C-BE32-E72D297353CC}">
              <c16:uniqueId val="{00000009-AF62-4B23-974F-2DB92700D0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{6FED7B0B-50F4-4A6C-9C6F-4B3F5EFC2954}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62-4B23-974F-2DB92700D0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{F1735368-0DB2-484A-9590-97A08844BB4E}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2-4B23-974F-2DB92700D0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{93FAA8B3-D5F3-4C0E-896E-A3B9EC54862A}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2-4B23-974F-2DB92700D0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{377789C2-62CD-4847-B4F2-15E5F5045A53}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2-4B23-974F-2DB92700D0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{BFAA00ED-2031-4BED-A00B-145EFF2DFEC5}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2-4B23-974F-2DB92700D070}"/>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{A83E2479-60E4-405E-92DF-32378ECCCD2A}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62-4B23-974F-2DB92700D07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{6F1A98D6-1DDE-4664-B485-532B6CD3A451}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62-4B23-974F-2DB92700D07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{99EA26E5-D667-4684-A5BB-D38F3E6FC464}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62-4B23-974F-2DB92700D07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{4C3DC745-017F-4DC9-9878-DBEE862A98D5}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62-4B23-974F-2DB92700D0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F62-4B23-974F-2DB92700D070}"/>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F824212-0B74-41B4-95C6-AA4260B1465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3F88FCB-53D7-4A56-8556-74F699B4B3DB}"/>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C3085E6-40C4-45C5-89CB-CC9576226B1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20515A7-30DA-4251-A633-747238FB179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A5F71A5-D3F9-48EE-896A-FE6F8BE65B8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1345E3B-B440-4FEB-8C97-1BDBB004BB6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FE984FF-A9A6-490E-98BE-4D81668680E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D961CC9-8E67-4009-96BB-C45218CD30A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DE59D38-495D-4569-AAB4-C9163BEA35D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BF0180F-D527-465B-A44A-684E7DAC937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54B43B5-1430-49C0-B09B-4DE2206A260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DAE150A-A91E-4566-B8BB-C923B134128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6473EF2-2755-42A7-9F96-B297BC722C5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71A53AA-4F5F-4B19-B810-65796CBD096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214C3F0-DDBB-4FD7-A514-BD7FE93974F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B283DB0-B1A4-41BA-92ED-6B0128DC857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39F97AF-69B8-4D9A-8A35-3D8900E9D0E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16C0055-655E-4FA3-A8B7-DD97E1EF1AD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DAA0409-EEBB-4211-939E-112A3D0F03F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25C5A17-D587-4F2B-B272-7D4F8AEE81A6}"/>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1787BEF-B663-41A3-AE2F-B5A1C3E120E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476F4EB-8097-4419-9D66-2A8E81D1D8E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458982F-67DC-47DF-A5A4-2FECF189198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40C1AE7-6047-4661-809E-12B353AE183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5AF0638-0FD1-4D4C-A65D-14DF69CC7D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19FD675-7915-44EB-971F-EB1F6AAAF08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C868779-8B3F-411E-A260-CC409BE17D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DD127F7-FE55-445C-9F1C-9982C337DDD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9ACF821-6970-493D-ADF1-8CC410989AD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630B362-EA97-4993-B947-8ADCD3896BB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568596B-67DC-4A8A-B9C4-E4A80CAE1F2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795DAC2E-C12C-4424-A98F-140CCDDB0D4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ABB169B-6940-4C1B-A6D2-81264B63635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DA8A9AF-6D23-4B07-A61D-6E4E52F8726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8BAA356-F97A-4E4D-97A7-0862EE813D9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95BB748-7568-4E3F-84AF-E0D29163C1C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718A142-DD3B-4210-BC37-91BEA6FAF9C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4BF070D-B6BD-4CAD-A6F2-C740279D491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2580982-B5D6-49F4-A1D7-CF80EB7E1D6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89044F5-BA61-46DD-A979-3A235D27402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AD4ABAD-6622-44EC-9DEB-7CC388013A65}"/>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5D190BB-61FD-4290-B36C-DABE518394C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9FC572-3374-4A95-A73E-7AEB7AD23E0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E06FA4D-491E-4DB4-9DED-2EE2385C88D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89138BC-8644-4CBD-AD2D-4CC2C0F0D0F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FBC0B5A-3641-48BC-A693-86641819EDB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DE03A15-555E-4E40-A515-F9FA54485DB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令和４年度においては、類似団体平均を０．０６ポイント下回っている。これは、人口の減少や全国平均を上回る高齢化率（令和４年末５３．１％）に加え、漁業・農業の不振、町内に大きな企業が無いなど財政基盤が弱いためでもあるが、今後も財源の確保とともに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11E679D-2864-40EB-AE88-50454DB7096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65EF6F67-DDB8-4708-93AF-2462F397534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B24B2C2-4B67-49FB-952D-07828A619ED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27407CE2-BDB2-4622-ABC2-5BCFFA2FC99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E138EB6E-0407-4AAB-93BA-01ABB1AC3A8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52B7E99-6D7B-47F9-AF21-894FA8E731A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4255148-DC29-441F-99F8-A1C6F8A5029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5DDF8448-2FC1-467F-9452-F0600F9C6AD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DBB321C4-3C4E-4406-999F-B904104A587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22343780-6191-44A7-B205-BE7F061C2A4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9F6EFD9-41B1-4561-A650-46B594F9031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E833C36-D5C1-4164-A35C-FB83BC4E38E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33E7C3D-0BD4-4509-A9E2-C384583D449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29D79A71-9776-4DC2-9D11-D9C15E5F761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64DBDB9-505E-4373-A80A-058500A60FA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4F76163-B980-4B58-B39A-F80AD35E49B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A268958D-B376-4D14-AD4C-302F2E135B78}"/>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A77A4029-0163-4B77-9AFA-3B4EB30F016F}"/>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506B89F1-1616-421F-B4C4-631D018EA9D8}"/>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FEEEF5B-DF6C-4321-8B61-D644540B6ACD}"/>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95637ABF-36E7-40AD-8ADB-478F2A7925C2}"/>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6221F532-6BEF-44C6-8DD6-2686320C6B4F}"/>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A1735ABC-43D0-40A3-82D9-0286284AD319}"/>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152E7F83-BA68-4211-941C-B0634CD91425}"/>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290EBCF4-53CD-4DCD-9821-4ACFCF3F4AEC}"/>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C83C6E3D-AE51-4BF4-BFFE-ED94E1BB302F}"/>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863A1D46-DF10-4F33-9198-6F85A71FECC8}"/>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70616530-5BFA-418E-89F6-A61DBCB42286}"/>
            </a:ext>
          </a:extLst>
        </xdr:cNvPr>
        <xdr:cNvCxnSpPr/>
      </xdr:nvCxnSpPr>
      <xdr:spPr>
        <a:xfrm>
          <a:off x="2336800" y="76399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D4EA7074-15B5-489B-8696-A4B37031D3CA}"/>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6CEED664-4E93-42A0-ADF8-516176BFCAE5}"/>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96157</xdr:rowOff>
    </xdr:to>
    <xdr:cxnSp macro="">
      <xdr:nvCxnSpPr>
        <xdr:cNvPr id="79" name="直線コネクタ 78">
          <a:extLst>
            <a:ext uri="{FF2B5EF4-FFF2-40B4-BE49-F238E27FC236}">
              <a16:creationId xmlns:a16="http://schemas.microsoft.com/office/drawing/2014/main" id="{8B7B8AA3-364D-4E8C-A43B-3BB5510ED635}"/>
            </a:ext>
          </a:extLst>
        </xdr:cNvPr>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A925B496-D31E-4237-A6F8-DDC109801E05}"/>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E0C190B-9C5C-4730-B2A5-BC51651DBDD1}"/>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691BADE-D0E9-4B21-B424-A00536BB1D5E}"/>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D70C16BA-9359-4CCE-99CC-A949CE4254D6}"/>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1D2DF71-7BA5-4F6B-9F9D-3840459F618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41952D9-AB4A-47EF-9DC4-D25539CE6A2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C99FFB5-ECE0-4F5D-9A1A-D732AACEA82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46EF481-4D6D-4090-863C-43BCA87A814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90BAF3C-7736-435B-AC93-8F883616D0C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DBC153D3-9F8E-439B-8A34-351D477A752D}"/>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34475F9B-56A3-42A5-ACE3-D167FAE89392}"/>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8B3BB9BC-66A5-438D-BD14-157DE3652277}"/>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F8B2CD08-6C66-49E0-A8D2-EFDF39D41D44}"/>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6B33626A-6EE0-4B79-8495-C7751E0F9FF7}"/>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A6A967F6-8313-4146-8790-AFF02A22BEFC}"/>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155EE701-66F9-4FC7-BF72-88B44C553E08}"/>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AEA1E863-89AD-4C02-AB2A-1B94BBB5FD33}"/>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7" name="楕円 96">
          <a:extLst>
            <a:ext uri="{FF2B5EF4-FFF2-40B4-BE49-F238E27FC236}">
              <a16:creationId xmlns:a16="http://schemas.microsoft.com/office/drawing/2014/main" id="{D77C82CE-B3BA-4CEE-B41F-E83D370C68E0}"/>
            </a:ext>
          </a:extLst>
        </xdr:cNvPr>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8" name="テキスト ボックス 97">
          <a:extLst>
            <a:ext uri="{FF2B5EF4-FFF2-40B4-BE49-F238E27FC236}">
              <a16:creationId xmlns:a16="http://schemas.microsoft.com/office/drawing/2014/main" id="{F999FE93-6245-4C1B-A2E1-1FC54ABAFD89}"/>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BAE0C66-015A-47BC-A3D2-A1054CBB56A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46D60122-8A29-43C3-AB4F-68FB5C8C3B1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49B6189-1837-47C4-AA25-029607DD960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CBFCFBA6-27E4-4D3F-A57B-6F2B3E3923C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5E66A4E2-B0B6-42F1-B0E6-F7FC01BC058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357B62D-B2F4-4CB2-959F-BF0C9A110B0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EB4B7EB-5D50-472C-BD90-9CE46C730A1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F1A69D48-ADB0-4592-9735-F82701BD184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1FBBFE3-76F5-4211-84D3-9C733B4D2E4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68C9195-1A3C-4BC1-AC61-2BD600CA728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1389BA8-27EA-458C-884E-6D6AF47ECD0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34D37D4-8581-4CC4-AA4A-B851B92568F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CE65551-7B44-4833-A6F6-4D1D7640173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対前年度比１．４ポイント増の８９．３％となり、類似団体平均に比べ６．４ポイント上回っている。</a:t>
          </a:r>
          <a:r>
            <a:rPr kumimoji="1" lang="ja-JP" altLang="ja-JP" sz="1100">
              <a:solidFill>
                <a:schemeClr val="dk1"/>
              </a:solidFill>
              <a:effectLst/>
              <a:latin typeface="+mn-lt"/>
              <a:ea typeface="+mn-ea"/>
              <a:cs typeface="+mn-cs"/>
            </a:rPr>
            <a:t>依然として、人件費、扶助費及び公債費等の義務的経費の比率が高いことから、高水準で推移している。</a:t>
          </a:r>
          <a:r>
            <a:rPr lang="ja-JP" altLang="ja-JP" sz="1100" b="0" i="0" baseline="0">
              <a:solidFill>
                <a:schemeClr val="dk1"/>
              </a:solidFill>
              <a:effectLst/>
              <a:latin typeface="+mn-lt"/>
              <a:ea typeface="+mn-ea"/>
              <a:cs typeface="+mn-cs"/>
            </a:rPr>
            <a:t>税収の減少や、今後、庁舎建設等の大型事業が続いており、地方債の元金償還の増加などもあることから、今後も上昇する見込みである。</a:t>
          </a:r>
          <a:r>
            <a:rPr kumimoji="1" lang="ja-JP" altLang="ja-JP" sz="1100">
              <a:solidFill>
                <a:schemeClr val="dk1"/>
              </a:solidFill>
              <a:effectLst/>
              <a:latin typeface="+mn-lt"/>
              <a:ea typeface="+mn-ea"/>
              <a:cs typeface="+mn-cs"/>
            </a:rPr>
            <a:t>自主財源の確保や総人件費の削減、</a:t>
          </a:r>
          <a:r>
            <a:rPr lang="ja-JP" altLang="ja-JP" sz="1100" b="0" i="0" baseline="0">
              <a:solidFill>
                <a:schemeClr val="dk1"/>
              </a:solidFill>
              <a:effectLst/>
              <a:latin typeface="+mn-lt"/>
              <a:ea typeface="+mn-ea"/>
              <a:cs typeface="+mn-cs"/>
            </a:rPr>
            <a:t>事務事業の見直しを進めるとともに、全ての事務事業の優先度を厳しく点検し、優先度の低い事務事業について計画的に廃止・縮小を進め、経常経費の削減を図る。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9E75BCF-3712-401D-86D8-9D705944F59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4784A4A-3154-4A68-99A9-CA345994C65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A72AB48E-F8E7-46CD-B4EF-5BD58D3DD8C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451E6A2-2115-49A0-89AE-9F2675A58B0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4312148-6B7F-4900-8598-43C0D5D1581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8652D3C-D388-4A3A-BBCE-24171148D04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E302891-E4C1-480F-AEB5-6F09E007057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BBBC4C15-AB06-492F-8382-5DCFB1CBC796}"/>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13EDF67-1D4D-48DD-BAA2-7FA7F2B74AF6}"/>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EA22EC2B-7EED-4616-84C8-AF264D9C1DA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53934543-0FF6-4C44-8350-52D3C8D8F0C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5A342E9-EB0E-45FB-8304-5882CBC64D3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EEC342F6-FFD3-4118-BFAF-E741EEFB04B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ADE79F3-B8A4-4DD5-BEDF-18D780E0C42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FC88F082-11BA-4084-8F7D-8C88FC46B31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AC3F131F-6BC0-4D01-82DC-E0D99ADEA0CB}"/>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5E3DED5D-6CD7-405D-9F59-BF5917E8448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F127063B-D4C9-48A9-8E51-94C0313C5879}"/>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69A90F0A-D832-407E-9F02-34488563EE3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82677</xdr:rowOff>
    </xdr:from>
    <xdr:to>
      <xdr:col>23</xdr:col>
      <xdr:colOff>133350</xdr:colOff>
      <xdr:row>65</xdr:row>
      <xdr:rowOff>116459</xdr:rowOff>
    </xdr:to>
    <xdr:cxnSp macro="">
      <xdr:nvCxnSpPr>
        <xdr:cNvPr id="131" name="直線コネクタ 130">
          <a:extLst>
            <a:ext uri="{FF2B5EF4-FFF2-40B4-BE49-F238E27FC236}">
              <a16:creationId xmlns:a16="http://schemas.microsoft.com/office/drawing/2014/main" id="{3C83B2F9-62F5-4D7E-8D8D-C0C9590066B8}"/>
            </a:ext>
          </a:extLst>
        </xdr:cNvPr>
        <xdr:cNvCxnSpPr/>
      </xdr:nvCxnSpPr>
      <xdr:spPr>
        <a:xfrm>
          <a:off x="4114800" y="1122692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DA56FA2-230B-48D4-A4F5-A9965845E6DC}"/>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9D898E3-51A6-4BE3-8897-6CCC7DEEC21D}"/>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82677</xdr:rowOff>
    </xdr:from>
    <xdr:to>
      <xdr:col>19</xdr:col>
      <xdr:colOff>133350</xdr:colOff>
      <xdr:row>66</xdr:row>
      <xdr:rowOff>145288</xdr:rowOff>
    </xdr:to>
    <xdr:cxnSp macro="">
      <xdr:nvCxnSpPr>
        <xdr:cNvPr id="134" name="直線コネクタ 133">
          <a:extLst>
            <a:ext uri="{FF2B5EF4-FFF2-40B4-BE49-F238E27FC236}">
              <a16:creationId xmlns:a16="http://schemas.microsoft.com/office/drawing/2014/main" id="{5D7F472A-CD10-4EAD-A8C8-E990E42AFDBB}"/>
            </a:ext>
          </a:extLst>
        </xdr:cNvPr>
        <xdr:cNvCxnSpPr/>
      </xdr:nvCxnSpPr>
      <xdr:spPr>
        <a:xfrm flipV="1">
          <a:off x="3225800" y="11226927"/>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731659E1-E801-4500-A5C8-BFAE7113D3D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1E709FAA-A7DA-4D51-BF1D-E29B2A27493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145288</xdr:rowOff>
    </xdr:from>
    <xdr:to>
      <xdr:col>15</xdr:col>
      <xdr:colOff>82550</xdr:colOff>
      <xdr:row>66</xdr:row>
      <xdr:rowOff>157353</xdr:rowOff>
    </xdr:to>
    <xdr:cxnSp macro="">
      <xdr:nvCxnSpPr>
        <xdr:cNvPr id="137" name="直線コネクタ 136">
          <a:extLst>
            <a:ext uri="{FF2B5EF4-FFF2-40B4-BE49-F238E27FC236}">
              <a16:creationId xmlns:a16="http://schemas.microsoft.com/office/drawing/2014/main" id="{CE144A54-65C9-4B1F-980F-57FA3D3C5175}"/>
            </a:ext>
          </a:extLst>
        </xdr:cNvPr>
        <xdr:cNvCxnSpPr/>
      </xdr:nvCxnSpPr>
      <xdr:spPr>
        <a:xfrm flipV="1">
          <a:off x="2336800" y="114609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EE704273-AD36-4385-A4D4-73A579DCB223}"/>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16F31C59-07D2-459F-A666-5DCDF8EFF1FF}"/>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142875</xdr:rowOff>
    </xdr:from>
    <xdr:to>
      <xdr:col>11</xdr:col>
      <xdr:colOff>31750</xdr:colOff>
      <xdr:row>66</xdr:row>
      <xdr:rowOff>157353</xdr:rowOff>
    </xdr:to>
    <xdr:cxnSp macro="">
      <xdr:nvCxnSpPr>
        <xdr:cNvPr id="140" name="直線コネクタ 139">
          <a:extLst>
            <a:ext uri="{FF2B5EF4-FFF2-40B4-BE49-F238E27FC236}">
              <a16:creationId xmlns:a16="http://schemas.microsoft.com/office/drawing/2014/main" id="{CF844665-CF13-44D9-ACFB-F8A34BB04C3C}"/>
            </a:ext>
          </a:extLst>
        </xdr:cNvPr>
        <xdr:cNvCxnSpPr/>
      </xdr:nvCxnSpPr>
      <xdr:spPr>
        <a:xfrm>
          <a:off x="1447800" y="114585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E25C5B0A-BBD2-4119-B6A4-B36CC7A6A65E}"/>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7C0A906B-5B28-448A-BD06-78CBD41909C9}"/>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3CCF5821-08C5-4CDA-8C76-3806E68ACEF4}"/>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C5DDF417-B46B-4F17-AE2B-5DCDFBBDBD94}"/>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EFFBB2E6-E645-4AD3-8F3F-37FBF964AB27}"/>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DFDF0D6-0AB3-4A09-82E1-950A6A0D425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85ABBB7-0FC3-4A5C-B82C-C2040A1E404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2AACA06-3D60-4C05-B8F9-8CFEE7F0E58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17523C17-4D46-4F88-9388-91A6B02AD78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65659</xdr:rowOff>
    </xdr:from>
    <xdr:to>
      <xdr:col>23</xdr:col>
      <xdr:colOff>184150</xdr:colOff>
      <xdr:row>65</xdr:row>
      <xdr:rowOff>167259</xdr:rowOff>
    </xdr:to>
    <xdr:sp macro="" textlink="">
      <xdr:nvSpPr>
        <xdr:cNvPr id="150" name="楕円 149">
          <a:extLst>
            <a:ext uri="{FF2B5EF4-FFF2-40B4-BE49-F238E27FC236}">
              <a16:creationId xmlns:a16="http://schemas.microsoft.com/office/drawing/2014/main" id="{0CB9C3F3-A994-4C38-B3E6-87DE9663E66D}"/>
            </a:ext>
          </a:extLst>
        </xdr:cNvPr>
        <xdr:cNvSpPr/>
      </xdr:nvSpPr>
      <xdr:spPr>
        <a:xfrm>
          <a:off x="4902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37736</xdr:rowOff>
    </xdr:from>
    <xdr:ext cx="762000" cy="259045"/>
    <xdr:sp macro="" textlink="">
      <xdr:nvSpPr>
        <xdr:cNvPr id="151" name="財政構造の弾力性該当値テキスト">
          <a:extLst>
            <a:ext uri="{FF2B5EF4-FFF2-40B4-BE49-F238E27FC236}">
              <a16:creationId xmlns:a16="http://schemas.microsoft.com/office/drawing/2014/main" id="{3878CA16-2A61-4D5E-89C8-F4E744D19A5C}"/>
            </a:ext>
          </a:extLst>
        </xdr:cNvPr>
        <xdr:cNvSpPr txBox="1"/>
      </xdr:nvSpPr>
      <xdr:spPr>
        <a:xfrm>
          <a:off x="5041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31877</xdr:rowOff>
    </xdr:from>
    <xdr:to>
      <xdr:col>19</xdr:col>
      <xdr:colOff>184150</xdr:colOff>
      <xdr:row>65</xdr:row>
      <xdr:rowOff>133477</xdr:rowOff>
    </xdr:to>
    <xdr:sp macro="" textlink="">
      <xdr:nvSpPr>
        <xdr:cNvPr id="152" name="楕円 151">
          <a:extLst>
            <a:ext uri="{FF2B5EF4-FFF2-40B4-BE49-F238E27FC236}">
              <a16:creationId xmlns:a16="http://schemas.microsoft.com/office/drawing/2014/main" id="{64050E40-D213-46F3-AAC7-8D785484F651}"/>
            </a:ext>
          </a:extLst>
        </xdr:cNvPr>
        <xdr:cNvSpPr/>
      </xdr:nvSpPr>
      <xdr:spPr>
        <a:xfrm>
          <a:off x="4064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118254</xdr:rowOff>
    </xdr:from>
    <xdr:ext cx="736600" cy="259045"/>
    <xdr:sp macro="" textlink="">
      <xdr:nvSpPr>
        <xdr:cNvPr id="153" name="テキスト ボックス 152">
          <a:extLst>
            <a:ext uri="{FF2B5EF4-FFF2-40B4-BE49-F238E27FC236}">
              <a16:creationId xmlns:a16="http://schemas.microsoft.com/office/drawing/2014/main" id="{50725C01-9670-4269-B99D-E94CA7A26C99}"/>
            </a:ext>
          </a:extLst>
        </xdr:cNvPr>
        <xdr:cNvSpPr txBox="1"/>
      </xdr:nvSpPr>
      <xdr:spPr>
        <a:xfrm>
          <a:off x="3733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94488</xdr:rowOff>
    </xdr:from>
    <xdr:to>
      <xdr:col>15</xdr:col>
      <xdr:colOff>133350</xdr:colOff>
      <xdr:row>67</xdr:row>
      <xdr:rowOff>24638</xdr:rowOff>
    </xdr:to>
    <xdr:sp macro="" textlink="">
      <xdr:nvSpPr>
        <xdr:cNvPr id="154" name="楕円 153">
          <a:extLst>
            <a:ext uri="{FF2B5EF4-FFF2-40B4-BE49-F238E27FC236}">
              <a16:creationId xmlns:a16="http://schemas.microsoft.com/office/drawing/2014/main" id="{33319FEA-E7ED-4EF1-97CF-ADC2103D48C1}"/>
            </a:ext>
          </a:extLst>
        </xdr:cNvPr>
        <xdr:cNvSpPr/>
      </xdr:nvSpPr>
      <xdr:spPr>
        <a:xfrm>
          <a:off x="3175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9415</xdr:rowOff>
    </xdr:from>
    <xdr:ext cx="762000" cy="259045"/>
    <xdr:sp macro="" textlink="">
      <xdr:nvSpPr>
        <xdr:cNvPr id="155" name="テキスト ボックス 154">
          <a:extLst>
            <a:ext uri="{FF2B5EF4-FFF2-40B4-BE49-F238E27FC236}">
              <a16:creationId xmlns:a16="http://schemas.microsoft.com/office/drawing/2014/main" id="{3E5B2D12-070B-43D9-AAA3-81F1E37301B8}"/>
            </a:ext>
          </a:extLst>
        </xdr:cNvPr>
        <xdr:cNvSpPr txBox="1"/>
      </xdr:nvSpPr>
      <xdr:spPr>
        <a:xfrm>
          <a:off x="2844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106553</xdr:rowOff>
    </xdr:from>
    <xdr:to>
      <xdr:col>11</xdr:col>
      <xdr:colOff>82550</xdr:colOff>
      <xdr:row>67</xdr:row>
      <xdr:rowOff>36703</xdr:rowOff>
    </xdr:to>
    <xdr:sp macro="" textlink="">
      <xdr:nvSpPr>
        <xdr:cNvPr id="156" name="楕円 155">
          <a:extLst>
            <a:ext uri="{FF2B5EF4-FFF2-40B4-BE49-F238E27FC236}">
              <a16:creationId xmlns:a16="http://schemas.microsoft.com/office/drawing/2014/main" id="{5BA6D984-E871-4B2A-A673-A2077119C5F9}"/>
            </a:ext>
          </a:extLst>
        </xdr:cNvPr>
        <xdr:cNvSpPr/>
      </xdr:nvSpPr>
      <xdr:spPr>
        <a:xfrm>
          <a:off x="2286000" y="114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21480</xdr:rowOff>
    </xdr:from>
    <xdr:ext cx="762000" cy="259045"/>
    <xdr:sp macro="" textlink="">
      <xdr:nvSpPr>
        <xdr:cNvPr id="157" name="テキスト ボックス 156">
          <a:extLst>
            <a:ext uri="{FF2B5EF4-FFF2-40B4-BE49-F238E27FC236}">
              <a16:creationId xmlns:a16="http://schemas.microsoft.com/office/drawing/2014/main" id="{7B331196-131A-4C3B-A092-41BF658EC20C}"/>
            </a:ext>
          </a:extLst>
        </xdr:cNvPr>
        <xdr:cNvSpPr txBox="1"/>
      </xdr:nvSpPr>
      <xdr:spPr>
        <a:xfrm>
          <a:off x="1955800" y="115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92075</xdr:rowOff>
    </xdr:from>
    <xdr:to>
      <xdr:col>7</xdr:col>
      <xdr:colOff>31750</xdr:colOff>
      <xdr:row>67</xdr:row>
      <xdr:rowOff>22225</xdr:rowOff>
    </xdr:to>
    <xdr:sp macro="" textlink="">
      <xdr:nvSpPr>
        <xdr:cNvPr id="158" name="楕円 157">
          <a:extLst>
            <a:ext uri="{FF2B5EF4-FFF2-40B4-BE49-F238E27FC236}">
              <a16:creationId xmlns:a16="http://schemas.microsoft.com/office/drawing/2014/main" id="{95429D80-B7FA-4BEE-AAFC-232F86F20FC3}"/>
            </a:ext>
          </a:extLst>
        </xdr:cNvPr>
        <xdr:cNvSpPr/>
      </xdr:nvSpPr>
      <xdr:spPr>
        <a:xfrm>
          <a:off x="1397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7002</xdr:rowOff>
    </xdr:from>
    <xdr:ext cx="762000" cy="259045"/>
    <xdr:sp macro="" textlink="">
      <xdr:nvSpPr>
        <xdr:cNvPr id="159" name="テキスト ボックス 158">
          <a:extLst>
            <a:ext uri="{FF2B5EF4-FFF2-40B4-BE49-F238E27FC236}">
              <a16:creationId xmlns:a16="http://schemas.microsoft.com/office/drawing/2014/main" id="{28B7E674-C5A4-4A28-B96E-037C3AC94EFE}"/>
            </a:ext>
          </a:extLst>
        </xdr:cNvPr>
        <xdr:cNvSpPr txBox="1"/>
      </xdr:nvSpPr>
      <xdr:spPr>
        <a:xfrm>
          <a:off x="1066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EAA8595-A451-4CDA-A369-CCA7CEFE6B9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CE95C2F5-AF05-4605-98AD-26A6C486021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17C0DFF-97A7-461F-900E-F5599A67024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92EACBC4-344A-4347-BA24-42A97BB9E0A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4D4E79D9-C8FF-4442-BE87-3A57EAD0EFC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FB6D4AED-6124-4855-A5D3-BEF87DC59D6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D94E2922-CF16-4E5C-92C1-F8862C52EE8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ED8D4B0-2930-4130-A442-EEC8DADE894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1708618-F7A2-4419-A425-ACB2E4AE619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6FA4080-3BA1-457B-A831-14CD14B11D1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048682A-D48B-427E-BFE4-EA9E6A221DB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160C46A-B9BE-4AC3-9106-DDB5763CCDB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C18BA886-B576-4BDE-92BC-A3B79742F5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類似団体平均より２２８，４０１円下回っているものの、県平均より１５５，１６８円上回っている。令和４年度は、庁舎建設に係る費用やデジタル推進費が増大しており、増加の要因となっている。</a:t>
          </a:r>
          <a:r>
            <a:rPr kumimoji="1" lang="ja-JP" altLang="ja-JP" sz="1100">
              <a:solidFill>
                <a:schemeClr val="dk1"/>
              </a:solidFill>
              <a:effectLst/>
              <a:latin typeface="+mn-lt"/>
              <a:ea typeface="+mn-ea"/>
              <a:cs typeface="+mn-cs"/>
            </a:rPr>
            <a:t>また、物価上昇に伴う賃上げの動きが広がり、今後、人件費にも影響を及ぼし新たな財政需要の増加要因になることも想定される。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D3FDBAB4-4E02-418B-8262-DF9EE4850D8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6F77528-8DB4-45C6-A706-8D4D6FB6E5D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17C2957-0B4E-41B7-8BA8-8445141407C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8B28173F-6A04-4B41-840C-7AEB26A6A06C}"/>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AEF0C42D-C7EC-410A-9432-A3A8948434D7}"/>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FB710F2B-47FC-434D-8F43-23E53B67DA76}"/>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F5214E32-3F77-4879-A251-7DCDD9FCB2FD}"/>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66ABC8CB-8405-4B61-8B0A-12E658A2FB75}"/>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7AF6E27C-C41C-448E-9953-72CEFB605BC6}"/>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2DAC33A1-64DB-44F9-ABF4-A4BCB7989D5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BA5A3F9C-3768-4266-B502-BEC75ADC389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C4AFBFA-C1B7-4151-9028-93DE0645C10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5ED84039-7EF1-4C6A-83D6-87BBE237612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6A0D473F-CD1A-479A-99D1-8A62E282A953}"/>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2CCC47C5-9E1F-4D07-8EAF-A404D10E9CF2}"/>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5CCF9FCB-8913-41B2-A4D8-C511028652AF}"/>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17C3BD64-958C-4B1D-8391-ABAA6EB2B737}"/>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D36821A4-6C85-4B24-868B-123235844483}"/>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143094</xdr:rowOff>
    </xdr:from>
    <xdr:to>
      <xdr:col>23</xdr:col>
      <xdr:colOff>133350</xdr:colOff>
      <xdr:row>81</xdr:row>
      <xdr:rowOff>151265</xdr:rowOff>
    </xdr:to>
    <xdr:cxnSp macro="">
      <xdr:nvCxnSpPr>
        <xdr:cNvPr id="191" name="直線コネクタ 190">
          <a:extLst>
            <a:ext uri="{FF2B5EF4-FFF2-40B4-BE49-F238E27FC236}">
              <a16:creationId xmlns:a16="http://schemas.microsoft.com/office/drawing/2014/main" id="{F78D6C28-FE54-4007-8C92-8A9D68F947EC}"/>
            </a:ext>
          </a:extLst>
        </xdr:cNvPr>
        <xdr:cNvCxnSpPr/>
      </xdr:nvCxnSpPr>
      <xdr:spPr>
        <a:xfrm>
          <a:off x="4114800" y="14030544"/>
          <a:ext cx="8382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A03B6966-2785-4AC4-8D62-C26B8643D814}"/>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56451BF5-C839-4E95-8E3D-06F72D91F6E2}"/>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133606</xdr:rowOff>
    </xdr:from>
    <xdr:to>
      <xdr:col>19</xdr:col>
      <xdr:colOff>133350</xdr:colOff>
      <xdr:row>81</xdr:row>
      <xdr:rowOff>143094</xdr:rowOff>
    </xdr:to>
    <xdr:cxnSp macro="">
      <xdr:nvCxnSpPr>
        <xdr:cNvPr id="194" name="直線コネクタ 193">
          <a:extLst>
            <a:ext uri="{FF2B5EF4-FFF2-40B4-BE49-F238E27FC236}">
              <a16:creationId xmlns:a16="http://schemas.microsoft.com/office/drawing/2014/main" id="{ABC8B464-CAB9-4A43-ACFD-6EBF09BC0CC0}"/>
            </a:ext>
          </a:extLst>
        </xdr:cNvPr>
        <xdr:cNvCxnSpPr/>
      </xdr:nvCxnSpPr>
      <xdr:spPr>
        <a:xfrm>
          <a:off x="3225800" y="14021056"/>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E0FB488-AE37-457B-BB07-BDFFED97165D}"/>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A3E40347-A70E-41E3-822A-101C71E6A17A}"/>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130711</xdr:rowOff>
    </xdr:from>
    <xdr:to>
      <xdr:col>15</xdr:col>
      <xdr:colOff>82550</xdr:colOff>
      <xdr:row>81</xdr:row>
      <xdr:rowOff>133606</xdr:rowOff>
    </xdr:to>
    <xdr:cxnSp macro="">
      <xdr:nvCxnSpPr>
        <xdr:cNvPr id="197" name="直線コネクタ 196">
          <a:extLst>
            <a:ext uri="{FF2B5EF4-FFF2-40B4-BE49-F238E27FC236}">
              <a16:creationId xmlns:a16="http://schemas.microsoft.com/office/drawing/2014/main" id="{2FA77805-7AFC-4BB5-8421-6A29A91B9BFF}"/>
            </a:ext>
          </a:extLst>
        </xdr:cNvPr>
        <xdr:cNvCxnSpPr/>
      </xdr:nvCxnSpPr>
      <xdr:spPr>
        <a:xfrm>
          <a:off x="2336800" y="1401816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B45FF817-DB1A-4D25-8E34-6C5EE9927E16}"/>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E5489462-6A1F-402B-A123-CED8C232757F}"/>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121168</xdr:rowOff>
    </xdr:from>
    <xdr:to>
      <xdr:col>11</xdr:col>
      <xdr:colOff>31750</xdr:colOff>
      <xdr:row>81</xdr:row>
      <xdr:rowOff>130711</xdr:rowOff>
    </xdr:to>
    <xdr:cxnSp macro="">
      <xdr:nvCxnSpPr>
        <xdr:cNvPr id="200" name="直線コネクタ 199">
          <a:extLst>
            <a:ext uri="{FF2B5EF4-FFF2-40B4-BE49-F238E27FC236}">
              <a16:creationId xmlns:a16="http://schemas.microsoft.com/office/drawing/2014/main" id="{CD8713FE-B7BE-4F92-A815-A338DC7A0516}"/>
            </a:ext>
          </a:extLst>
        </xdr:cNvPr>
        <xdr:cNvCxnSpPr/>
      </xdr:nvCxnSpPr>
      <xdr:spPr>
        <a:xfrm>
          <a:off x="1447800" y="14008618"/>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43B5F3CD-3B68-4075-AAA0-3F9A5E2AD6CE}"/>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87CFEE3F-DDBA-4835-88BF-BB6AB5FC227C}"/>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58657448-F2D3-4A33-A41C-6DAA207C98D7}"/>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BAE1429B-0A68-4C66-AAA5-35558074795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B379925-97E2-48A4-9E73-69168317BBF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DDE42D92-4FD0-43F1-BB76-9F62B0C4177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69F19EE-587F-477A-9F50-E714559CF6C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C33FC2EF-A4D7-4520-9A6B-03C7407D708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0484F2E-4741-4DD7-9529-76D830AF5E9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100465</xdr:rowOff>
    </xdr:from>
    <xdr:to>
      <xdr:col>23</xdr:col>
      <xdr:colOff>184150</xdr:colOff>
      <xdr:row>82</xdr:row>
      <xdr:rowOff>30615</xdr:rowOff>
    </xdr:to>
    <xdr:sp macro="" textlink="">
      <xdr:nvSpPr>
        <xdr:cNvPr id="210" name="楕円 209">
          <a:extLst>
            <a:ext uri="{FF2B5EF4-FFF2-40B4-BE49-F238E27FC236}">
              <a16:creationId xmlns:a16="http://schemas.microsoft.com/office/drawing/2014/main" id="{4785CF38-BFEE-4F21-9A98-1C968B439F4A}"/>
            </a:ext>
          </a:extLst>
        </xdr:cNvPr>
        <xdr:cNvSpPr/>
      </xdr:nvSpPr>
      <xdr:spPr>
        <a:xfrm>
          <a:off x="4902200" y="13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21742</xdr:rowOff>
    </xdr:from>
    <xdr:ext cx="762000" cy="259045"/>
    <xdr:sp macro="" textlink="">
      <xdr:nvSpPr>
        <xdr:cNvPr id="211" name="人件費・物件費等の状況該当値テキスト">
          <a:extLst>
            <a:ext uri="{FF2B5EF4-FFF2-40B4-BE49-F238E27FC236}">
              <a16:creationId xmlns:a16="http://schemas.microsoft.com/office/drawing/2014/main" id="{5E1C254E-42D3-4BAD-98DB-F514561EBB21}"/>
            </a:ext>
          </a:extLst>
        </xdr:cNvPr>
        <xdr:cNvSpPr txBox="1"/>
      </xdr:nvSpPr>
      <xdr:spPr>
        <a:xfrm>
          <a:off x="5041900" y="139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92294</xdr:rowOff>
    </xdr:from>
    <xdr:to>
      <xdr:col>19</xdr:col>
      <xdr:colOff>184150</xdr:colOff>
      <xdr:row>82</xdr:row>
      <xdr:rowOff>22444</xdr:rowOff>
    </xdr:to>
    <xdr:sp macro="" textlink="">
      <xdr:nvSpPr>
        <xdr:cNvPr id="212" name="楕円 211">
          <a:extLst>
            <a:ext uri="{FF2B5EF4-FFF2-40B4-BE49-F238E27FC236}">
              <a16:creationId xmlns:a16="http://schemas.microsoft.com/office/drawing/2014/main" id="{451F1F97-A5A6-40BC-9EE7-9AD37CD40CB0}"/>
            </a:ext>
          </a:extLst>
        </xdr:cNvPr>
        <xdr:cNvSpPr/>
      </xdr:nvSpPr>
      <xdr:spPr>
        <a:xfrm>
          <a:off x="4064000" y="139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32621</xdr:rowOff>
    </xdr:from>
    <xdr:ext cx="736600" cy="259045"/>
    <xdr:sp macro="" textlink="">
      <xdr:nvSpPr>
        <xdr:cNvPr id="213" name="テキスト ボックス 212">
          <a:extLst>
            <a:ext uri="{FF2B5EF4-FFF2-40B4-BE49-F238E27FC236}">
              <a16:creationId xmlns:a16="http://schemas.microsoft.com/office/drawing/2014/main" id="{2455E54F-8F27-4603-B940-9BEB2108815F}"/>
            </a:ext>
          </a:extLst>
        </xdr:cNvPr>
        <xdr:cNvSpPr txBox="1"/>
      </xdr:nvSpPr>
      <xdr:spPr>
        <a:xfrm>
          <a:off x="3733800" y="1374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82806</xdr:rowOff>
    </xdr:from>
    <xdr:to>
      <xdr:col>15</xdr:col>
      <xdr:colOff>133350</xdr:colOff>
      <xdr:row>82</xdr:row>
      <xdr:rowOff>12956</xdr:rowOff>
    </xdr:to>
    <xdr:sp macro="" textlink="">
      <xdr:nvSpPr>
        <xdr:cNvPr id="214" name="楕円 213">
          <a:extLst>
            <a:ext uri="{FF2B5EF4-FFF2-40B4-BE49-F238E27FC236}">
              <a16:creationId xmlns:a16="http://schemas.microsoft.com/office/drawing/2014/main" id="{70D2E5BA-397E-42EB-A235-E593D54B772A}"/>
            </a:ext>
          </a:extLst>
        </xdr:cNvPr>
        <xdr:cNvSpPr/>
      </xdr:nvSpPr>
      <xdr:spPr>
        <a:xfrm>
          <a:off x="3175000" y="139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23133</xdr:rowOff>
    </xdr:from>
    <xdr:ext cx="762000" cy="259045"/>
    <xdr:sp macro="" textlink="">
      <xdr:nvSpPr>
        <xdr:cNvPr id="215" name="テキスト ボックス 214">
          <a:extLst>
            <a:ext uri="{FF2B5EF4-FFF2-40B4-BE49-F238E27FC236}">
              <a16:creationId xmlns:a16="http://schemas.microsoft.com/office/drawing/2014/main" id="{5F11DEC2-541B-4166-9ED2-CD3AA97D02B5}"/>
            </a:ext>
          </a:extLst>
        </xdr:cNvPr>
        <xdr:cNvSpPr txBox="1"/>
      </xdr:nvSpPr>
      <xdr:spPr>
        <a:xfrm>
          <a:off x="2844800" y="1373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79911</xdr:rowOff>
    </xdr:from>
    <xdr:to>
      <xdr:col>11</xdr:col>
      <xdr:colOff>82550</xdr:colOff>
      <xdr:row>82</xdr:row>
      <xdr:rowOff>10061</xdr:rowOff>
    </xdr:to>
    <xdr:sp macro="" textlink="">
      <xdr:nvSpPr>
        <xdr:cNvPr id="216" name="楕円 215">
          <a:extLst>
            <a:ext uri="{FF2B5EF4-FFF2-40B4-BE49-F238E27FC236}">
              <a16:creationId xmlns:a16="http://schemas.microsoft.com/office/drawing/2014/main" id="{A238A21A-7C3E-41C4-B398-152603D57010}"/>
            </a:ext>
          </a:extLst>
        </xdr:cNvPr>
        <xdr:cNvSpPr/>
      </xdr:nvSpPr>
      <xdr:spPr>
        <a:xfrm>
          <a:off x="2286000" y="139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20238</xdr:rowOff>
    </xdr:from>
    <xdr:ext cx="762000" cy="259045"/>
    <xdr:sp macro="" textlink="">
      <xdr:nvSpPr>
        <xdr:cNvPr id="217" name="テキスト ボックス 216">
          <a:extLst>
            <a:ext uri="{FF2B5EF4-FFF2-40B4-BE49-F238E27FC236}">
              <a16:creationId xmlns:a16="http://schemas.microsoft.com/office/drawing/2014/main" id="{CE67A286-2FD1-4185-A69F-729D68DC12D2}"/>
            </a:ext>
          </a:extLst>
        </xdr:cNvPr>
        <xdr:cNvSpPr txBox="1"/>
      </xdr:nvSpPr>
      <xdr:spPr>
        <a:xfrm>
          <a:off x="1955800" y="1373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70368</xdr:rowOff>
    </xdr:from>
    <xdr:to>
      <xdr:col>7</xdr:col>
      <xdr:colOff>31750</xdr:colOff>
      <xdr:row>82</xdr:row>
      <xdr:rowOff>518</xdr:rowOff>
    </xdr:to>
    <xdr:sp macro="" textlink="">
      <xdr:nvSpPr>
        <xdr:cNvPr id="218" name="楕円 217">
          <a:extLst>
            <a:ext uri="{FF2B5EF4-FFF2-40B4-BE49-F238E27FC236}">
              <a16:creationId xmlns:a16="http://schemas.microsoft.com/office/drawing/2014/main" id="{38ACEE57-EC51-4BA4-B311-150F7D91E2F7}"/>
            </a:ext>
          </a:extLst>
        </xdr:cNvPr>
        <xdr:cNvSpPr/>
      </xdr:nvSpPr>
      <xdr:spPr>
        <a:xfrm>
          <a:off x="1397000" y="1395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10695</xdr:rowOff>
    </xdr:from>
    <xdr:ext cx="762000" cy="259045"/>
    <xdr:sp macro="" textlink="">
      <xdr:nvSpPr>
        <xdr:cNvPr id="219" name="テキスト ボックス 218">
          <a:extLst>
            <a:ext uri="{FF2B5EF4-FFF2-40B4-BE49-F238E27FC236}">
              <a16:creationId xmlns:a16="http://schemas.microsoft.com/office/drawing/2014/main" id="{228E6C91-7F9E-4EAC-B551-C56C6D4148BF}"/>
            </a:ext>
          </a:extLst>
        </xdr:cNvPr>
        <xdr:cNvSpPr txBox="1"/>
      </xdr:nvSpPr>
      <xdr:spPr>
        <a:xfrm>
          <a:off x="1066800" y="137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F51A1B78-EC06-4231-A073-F468582E8272}"/>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EA943A94-BECE-4FB4-A219-D340F0B24DB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CFD7303-CD99-4A8F-A412-42F061391DE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6FC545C2-838A-4502-A862-6657C033908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1BC35A76-51AA-4B81-A845-BA0829FB811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500F4392-F45B-494B-8978-A064271F4AA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124E414-CE0C-49EC-8EAB-9A29C85456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6B54E276-B285-4AB4-B875-2CCA3774425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D1E469B7-42F7-418F-A7D6-0E1C8D7B44D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79F6534-3E12-4AD4-AA43-835D5A62A1B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3A84F080-ED77-4C9F-8AB2-4F8715877F7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683A57D2-4342-426C-84BB-52721460419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FF6DD176-716D-4121-A8FE-0DA822E76FB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近年は全国平均よりも低い水準にあるが、類似団体平均より１．７上回っている。</a:t>
          </a:r>
          <a:r>
            <a:rPr kumimoji="1" lang="ja-JP" altLang="ja-JP" sz="1100">
              <a:solidFill>
                <a:schemeClr val="dk1"/>
              </a:solidFill>
              <a:effectLst/>
              <a:latin typeface="+mn-lt"/>
              <a:ea typeface="+mn-ea"/>
              <a:cs typeface="+mn-cs"/>
            </a:rPr>
            <a:t>小規模自治体であり、異動及び新規採用職員の年齢層等により職員数の多い自治体と比べ数値が変動しやすい傾向にあるが、</a:t>
          </a:r>
          <a:r>
            <a:rPr lang="ja-JP" altLang="ja-JP" sz="1100" b="0" i="0" baseline="0">
              <a:solidFill>
                <a:schemeClr val="dk1"/>
              </a:solidFill>
              <a:effectLst/>
              <a:latin typeface="+mn-lt"/>
              <a:ea typeface="+mn-ea"/>
              <a:cs typeface="+mn-cs"/>
            </a:rPr>
            <a:t>今後も引き続き人件費の抑制、適正化に努める。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6793FC93-AE41-4F8E-9D67-E46577B0196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AC947093-84FD-48C3-8C3C-471B1C6478B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C8CC7AE9-610F-4D85-B224-68FC3B8057D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20EC1409-E0C1-454C-B94C-E5A018373A47}"/>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5664C1C8-2B4F-4C44-9FBD-A5C9861EF10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0B0785A-AEAA-493F-82F4-D3686C245BA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64EC96A4-7391-4B2C-B591-773315FBB13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1601F29D-4A81-4E2F-B8CB-453CC58936D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C78E31CB-7E2C-436B-A2F4-FC113731200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C3F3C71E-4BD7-4577-A216-7D114A0412F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1D739DA4-E5F8-4AB5-BE9A-DBA09A03313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A5AA735-4220-4B20-A6B2-61CE80EA12A4}"/>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F2DDE6A-9799-4268-90FC-EBF9A4D079D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761E375-8920-4BD4-8BE7-0617170EB30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D47E7D1-60F2-4094-A35D-1B9E9B44660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204CF568-B209-4BE6-AC86-466E1EAD9FE9}"/>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C61646D6-CCAA-424C-B1A5-E5E2ADEE5F4C}"/>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EDC4D59B-3D29-44D8-8057-8A24746A074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F79289CA-CEA5-4908-B473-56613CB147BD}"/>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8E78AB4C-27CB-40B1-8861-26A95FE474F2}"/>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88</xdr:row>
      <xdr:rowOff>16087</xdr:rowOff>
    </xdr:to>
    <xdr:cxnSp macro="">
      <xdr:nvCxnSpPr>
        <xdr:cNvPr id="253" name="直線コネクタ 252">
          <a:extLst>
            <a:ext uri="{FF2B5EF4-FFF2-40B4-BE49-F238E27FC236}">
              <a16:creationId xmlns:a16="http://schemas.microsoft.com/office/drawing/2014/main" id="{8D8E52E6-26C2-4419-93C8-A3611D333F0E}"/>
            </a:ext>
          </a:extLst>
        </xdr:cNvPr>
        <xdr:cNvCxnSpPr/>
      </xdr:nvCxnSpPr>
      <xdr:spPr>
        <a:xfrm>
          <a:off x="16179800" y="150715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69A895E3-ABE3-47F6-851F-8E3BFD26A3F6}"/>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510932EF-61A0-4A8A-AE45-BD85B3E8AA1B}"/>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155363</xdr:rowOff>
    </xdr:from>
    <xdr:to>
      <xdr:col>77</xdr:col>
      <xdr:colOff>44450</xdr:colOff>
      <xdr:row>87</xdr:row>
      <xdr:rowOff>155363</xdr:rowOff>
    </xdr:to>
    <xdr:cxnSp macro="">
      <xdr:nvCxnSpPr>
        <xdr:cNvPr id="256" name="直線コネクタ 255">
          <a:extLst>
            <a:ext uri="{FF2B5EF4-FFF2-40B4-BE49-F238E27FC236}">
              <a16:creationId xmlns:a16="http://schemas.microsoft.com/office/drawing/2014/main" id="{87230539-0D04-454F-87D4-308921573DAF}"/>
            </a:ext>
          </a:extLst>
        </xdr:cNvPr>
        <xdr:cNvCxnSpPr/>
      </xdr:nvCxnSpPr>
      <xdr:spPr>
        <a:xfrm>
          <a:off x="15290800" y="1507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C649490C-C9B4-4F94-BC67-6BC3266BC345}"/>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2CDC1584-B24B-4757-A0C2-799D96F3C834}"/>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89</xdr:row>
      <xdr:rowOff>5504</xdr:rowOff>
    </xdr:to>
    <xdr:cxnSp macro="">
      <xdr:nvCxnSpPr>
        <xdr:cNvPr id="259" name="直線コネクタ 258">
          <a:extLst>
            <a:ext uri="{FF2B5EF4-FFF2-40B4-BE49-F238E27FC236}">
              <a16:creationId xmlns:a16="http://schemas.microsoft.com/office/drawing/2014/main" id="{7F3C15B0-BE06-4D25-9669-D2235DBCA4A4}"/>
            </a:ext>
          </a:extLst>
        </xdr:cNvPr>
        <xdr:cNvCxnSpPr/>
      </xdr:nvCxnSpPr>
      <xdr:spPr>
        <a:xfrm flipV="1">
          <a:off x="14401800" y="1507151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4F1BBEF5-0E8E-4184-9838-96AB35D4A766}"/>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17140C05-4E24-490A-997F-E90C52CB14E4}"/>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152823</xdr:rowOff>
    </xdr:from>
    <xdr:to>
      <xdr:col>68</xdr:col>
      <xdr:colOff>152400</xdr:colOff>
      <xdr:row>89</xdr:row>
      <xdr:rowOff>5504</xdr:rowOff>
    </xdr:to>
    <xdr:cxnSp macro="">
      <xdr:nvCxnSpPr>
        <xdr:cNvPr id="262" name="直線コネクタ 261">
          <a:extLst>
            <a:ext uri="{FF2B5EF4-FFF2-40B4-BE49-F238E27FC236}">
              <a16:creationId xmlns:a16="http://schemas.microsoft.com/office/drawing/2014/main" id="{CDBBDAB0-9CFA-44D1-95BF-635B35BEC136}"/>
            </a:ext>
          </a:extLst>
        </xdr:cNvPr>
        <xdr:cNvCxnSpPr/>
      </xdr:nvCxnSpPr>
      <xdr:spPr>
        <a:xfrm>
          <a:off x="13512800" y="1524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E3E62773-5303-465C-B4DE-D2198A1C1089}"/>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A1D736B6-2834-4BF5-A48E-D42FD937BB03}"/>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214F0577-8EDF-471A-AD5C-63A28F2D60DB}"/>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9E0D45A2-F398-4AD8-811E-D5F7B43AE48E}"/>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A7ED2115-F79A-4942-934B-51A65EC8918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4684799-8DC9-458B-8AC6-BFBAA0D41B0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E8C30A8-FD6E-43E8-8FFB-AF41FD194C5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7975C01-A7B6-409F-8072-E08000A0688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2E17A64-B6B6-485C-B003-BF1ADE6F670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136737</xdr:rowOff>
    </xdr:from>
    <xdr:to>
      <xdr:col>81</xdr:col>
      <xdr:colOff>95250</xdr:colOff>
      <xdr:row>88</xdr:row>
      <xdr:rowOff>66887</xdr:rowOff>
    </xdr:to>
    <xdr:sp macro="" textlink="">
      <xdr:nvSpPr>
        <xdr:cNvPr id="272" name="楕円 271">
          <a:extLst>
            <a:ext uri="{FF2B5EF4-FFF2-40B4-BE49-F238E27FC236}">
              <a16:creationId xmlns:a16="http://schemas.microsoft.com/office/drawing/2014/main" id="{E2B253B6-67BE-4415-94F3-8DCEE50E99BA}"/>
            </a:ext>
          </a:extLst>
        </xdr:cNvPr>
        <xdr:cNvSpPr/>
      </xdr:nvSpPr>
      <xdr:spPr>
        <a:xfrm>
          <a:off x="169672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108814</xdr:rowOff>
    </xdr:from>
    <xdr:ext cx="762000" cy="259045"/>
    <xdr:sp macro="" textlink="">
      <xdr:nvSpPr>
        <xdr:cNvPr id="273" name="給与水準   （国との比較）該当値テキスト">
          <a:extLst>
            <a:ext uri="{FF2B5EF4-FFF2-40B4-BE49-F238E27FC236}">
              <a16:creationId xmlns:a16="http://schemas.microsoft.com/office/drawing/2014/main" id="{CA52539B-858F-44AF-ADBE-E1F2CD4141FB}"/>
            </a:ext>
          </a:extLst>
        </xdr:cNvPr>
        <xdr:cNvSpPr txBox="1"/>
      </xdr:nvSpPr>
      <xdr:spPr>
        <a:xfrm>
          <a:off x="17106900" y="150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104563</xdr:rowOff>
    </xdr:from>
    <xdr:to>
      <xdr:col>77</xdr:col>
      <xdr:colOff>95250</xdr:colOff>
      <xdr:row>88</xdr:row>
      <xdr:rowOff>34713</xdr:rowOff>
    </xdr:to>
    <xdr:sp macro="" textlink="">
      <xdr:nvSpPr>
        <xdr:cNvPr id="274" name="楕円 273">
          <a:extLst>
            <a:ext uri="{FF2B5EF4-FFF2-40B4-BE49-F238E27FC236}">
              <a16:creationId xmlns:a16="http://schemas.microsoft.com/office/drawing/2014/main" id="{B37EF0EF-EEDD-435A-B1A1-BAA6CCC75E87}"/>
            </a:ext>
          </a:extLst>
        </xdr:cNvPr>
        <xdr:cNvSpPr/>
      </xdr:nvSpPr>
      <xdr:spPr>
        <a:xfrm>
          <a:off x="16129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19490</xdr:rowOff>
    </xdr:from>
    <xdr:ext cx="736600" cy="259045"/>
    <xdr:sp macro="" textlink="">
      <xdr:nvSpPr>
        <xdr:cNvPr id="275" name="テキスト ボックス 274">
          <a:extLst>
            <a:ext uri="{FF2B5EF4-FFF2-40B4-BE49-F238E27FC236}">
              <a16:creationId xmlns:a16="http://schemas.microsoft.com/office/drawing/2014/main" id="{57969574-A624-4A5A-A80E-F2F8904A77DC}"/>
            </a:ext>
          </a:extLst>
        </xdr:cNvPr>
        <xdr:cNvSpPr txBox="1"/>
      </xdr:nvSpPr>
      <xdr:spPr>
        <a:xfrm>
          <a:off x="15798800" y="1510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6" name="楕円 275">
          <a:extLst>
            <a:ext uri="{FF2B5EF4-FFF2-40B4-BE49-F238E27FC236}">
              <a16:creationId xmlns:a16="http://schemas.microsoft.com/office/drawing/2014/main" id="{F4EDD13B-2FE3-4A5A-A125-468EB5EB06C0}"/>
            </a:ext>
          </a:extLst>
        </xdr:cNvPr>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77" name="テキスト ボックス 276">
          <a:extLst>
            <a:ext uri="{FF2B5EF4-FFF2-40B4-BE49-F238E27FC236}">
              <a16:creationId xmlns:a16="http://schemas.microsoft.com/office/drawing/2014/main" id="{15B8FF85-3012-41F7-93A9-8CCAA5D2D967}"/>
            </a:ext>
          </a:extLst>
        </xdr:cNvPr>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126154</xdr:rowOff>
    </xdr:from>
    <xdr:to>
      <xdr:col>68</xdr:col>
      <xdr:colOff>203200</xdr:colOff>
      <xdr:row>89</xdr:row>
      <xdr:rowOff>56304</xdr:rowOff>
    </xdr:to>
    <xdr:sp macro="" textlink="">
      <xdr:nvSpPr>
        <xdr:cNvPr id="278" name="楕円 277">
          <a:extLst>
            <a:ext uri="{FF2B5EF4-FFF2-40B4-BE49-F238E27FC236}">
              <a16:creationId xmlns:a16="http://schemas.microsoft.com/office/drawing/2014/main" id="{C4E1D030-AE00-41F3-AF57-FA02F25FDC81}"/>
            </a:ext>
          </a:extLst>
        </xdr:cNvPr>
        <xdr:cNvSpPr/>
      </xdr:nvSpPr>
      <xdr:spPr>
        <a:xfrm>
          <a:off x="14351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41081</xdr:rowOff>
    </xdr:from>
    <xdr:ext cx="762000" cy="259045"/>
    <xdr:sp macro="" textlink="">
      <xdr:nvSpPr>
        <xdr:cNvPr id="279" name="テキスト ボックス 278">
          <a:extLst>
            <a:ext uri="{FF2B5EF4-FFF2-40B4-BE49-F238E27FC236}">
              <a16:creationId xmlns:a16="http://schemas.microsoft.com/office/drawing/2014/main" id="{308749E8-6CCF-4DE0-A92B-984B8565A997}"/>
            </a:ext>
          </a:extLst>
        </xdr:cNvPr>
        <xdr:cNvSpPr txBox="1"/>
      </xdr:nvSpPr>
      <xdr:spPr>
        <a:xfrm>
          <a:off x="14020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80" name="楕円 279">
          <a:extLst>
            <a:ext uri="{FF2B5EF4-FFF2-40B4-BE49-F238E27FC236}">
              <a16:creationId xmlns:a16="http://schemas.microsoft.com/office/drawing/2014/main" id="{25DA8EF1-8D12-451A-91B2-E6B6A5E836B6}"/>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81" name="テキスト ボックス 280">
          <a:extLst>
            <a:ext uri="{FF2B5EF4-FFF2-40B4-BE49-F238E27FC236}">
              <a16:creationId xmlns:a16="http://schemas.microsoft.com/office/drawing/2014/main" id="{3E22AD06-275D-4A12-B27A-6256D5FAE905}"/>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A167B57D-F84E-4F77-A984-D82FFAD926A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3CE2E9A-E49D-4C85-A792-6BF45D0CDF4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E24CC66C-D39C-444D-801A-84649CB55CC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6B3E4A4-64CB-441C-B8BE-AA639E0C79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FA6FB29-F1EE-4312-9370-618AB4A5C9A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C70C4923-CB6E-4A6A-BAC2-81CC11E440F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261D9200-F161-41D0-9418-BAF8B2426D5B}"/>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36F4FEB-7508-4381-8ACA-1F3B7505A90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14E9482-5EEA-44CF-A40F-B24FA0AAB61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FEC1288-1808-4561-BA40-B849BA18B36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E0CC8BC-83BF-41E9-B8A3-36A24357375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D85265AF-8972-4A90-B575-F1D5A4208CE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601AEE6-4CAE-4409-AB25-97AE5C6BE3E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類似団体平均に比べ６．３９人下回っている。今後も、増大する行政需要への対応と組織の活性化を図りつつ、住民サービスを低下させることなく、職員数の適正管理に努める。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3125E61-82D7-428C-ADA2-EE73C5DC63E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308B08B-9CEE-4DD8-B11B-236076B270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94E0A54A-6DA3-4861-B0FE-99658F2D50F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18BB9BD-9963-445A-8D9C-16758486BF9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AE8AE4EB-7440-45D0-97AC-F3700BFD30A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EE38F575-B200-4B8B-AADA-6AC8D816A6E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5DAA7C39-079D-4610-B9B9-07295776251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86FC3DDA-12B8-4D1D-A1D4-8C990C6EF75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44ADCDB8-435B-4E92-A786-2CFCDA8DCF0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B395A35-D5D3-4919-8A7F-F12EFD84411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9A0961B9-9EE6-4ECC-8D14-B7F60443AB5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35CACE1B-4A06-4C61-88FB-A3111B3E67F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2E8548A8-4156-4FA3-ABF0-12AFB95D7A8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11F1E806-97F7-4F9B-8061-F5D55030BC3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F1654A34-924D-4DBD-83CB-3B15BBD3E53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5546FC3F-583E-461D-8542-F3F7AC51DEC3}"/>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B0CFED9D-2264-40D6-8660-1B816AE3A537}"/>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515832B9-1772-4E66-A6F8-963995E6B4F4}"/>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506E86F8-1642-4289-9B90-218D54731E98}"/>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8DE9A7E7-49A9-46FF-8640-418677B7750E}"/>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125533</xdr:rowOff>
    </xdr:from>
    <xdr:to>
      <xdr:col>81</xdr:col>
      <xdr:colOff>44450</xdr:colOff>
      <xdr:row>59</xdr:row>
      <xdr:rowOff>137464</xdr:rowOff>
    </xdr:to>
    <xdr:cxnSp macro="">
      <xdr:nvCxnSpPr>
        <xdr:cNvPr id="315" name="直線コネクタ 314">
          <a:extLst>
            <a:ext uri="{FF2B5EF4-FFF2-40B4-BE49-F238E27FC236}">
              <a16:creationId xmlns:a16="http://schemas.microsoft.com/office/drawing/2014/main" id="{76F8511D-5063-44A6-B7E0-75936D89C937}"/>
            </a:ext>
          </a:extLst>
        </xdr:cNvPr>
        <xdr:cNvCxnSpPr/>
      </xdr:nvCxnSpPr>
      <xdr:spPr>
        <a:xfrm flipV="1">
          <a:off x="16179800" y="10241083"/>
          <a:ext cx="838200" cy="1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1DDD1A2D-C247-4708-A831-6E4F8E9B2AD5}"/>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9932F016-343B-4613-9CA1-1C74B49CC368}"/>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129822</xdr:rowOff>
    </xdr:from>
    <xdr:to>
      <xdr:col>77</xdr:col>
      <xdr:colOff>44450</xdr:colOff>
      <xdr:row>59</xdr:row>
      <xdr:rowOff>137464</xdr:rowOff>
    </xdr:to>
    <xdr:cxnSp macro="">
      <xdr:nvCxnSpPr>
        <xdr:cNvPr id="318" name="直線コネクタ 317">
          <a:extLst>
            <a:ext uri="{FF2B5EF4-FFF2-40B4-BE49-F238E27FC236}">
              <a16:creationId xmlns:a16="http://schemas.microsoft.com/office/drawing/2014/main" id="{CBEE66D8-B3F2-45A3-B5CB-F1E00064C9B6}"/>
            </a:ext>
          </a:extLst>
        </xdr:cNvPr>
        <xdr:cNvCxnSpPr/>
      </xdr:nvCxnSpPr>
      <xdr:spPr>
        <a:xfrm>
          <a:off x="15290800" y="10245372"/>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8BB8E4A-3FC1-4263-AFED-891D955DB3CC}"/>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BBDEB1E9-8553-4CD0-8875-15033485B1B1}"/>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111591</xdr:rowOff>
    </xdr:from>
    <xdr:to>
      <xdr:col>72</xdr:col>
      <xdr:colOff>203200</xdr:colOff>
      <xdr:row>59</xdr:row>
      <xdr:rowOff>129822</xdr:rowOff>
    </xdr:to>
    <xdr:cxnSp macro="">
      <xdr:nvCxnSpPr>
        <xdr:cNvPr id="321" name="直線コネクタ 320">
          <a:extLst>
            <a:ext uri="{FF2B5EF4-FFF2-40B4-BE49-F238E27FC236}">
              <a16:creationId xmlns:a16="http://schemas.microsoft.com/office/drawing/2014/main" id="{DFA00D16-0055-4861-8983-655467018162}"/>
            </a:ext>
          </a:extLst>
        </xdr:cNvPr>
        <xdr:cNvCxnSpPr/>
      </xdr:nvCxnSpPr>
      <xdr:spPr>
        <a:xfrm>
          <a:off x="14401800" y="10227141"/>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B1EBCC68-4B44-4EA8-936F-87E960C8E348}"/>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451F3880-438C-480A-AC63-CADA67BE749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95102</xdr:rowOff>
    </xdr:from>
    <xdr:to>
      <xdr:col>68</xdr:col>
      <xdr:colOff>152400</xdr:colOff>
      <xdr:row>59</xdr:row>
      <xdr:rowOff>111591</xdr:rowOff>
    </xdr:to>
    <xdr:cxnSp macro="">
      <xdr:nvCxnSpPr>
        <xdr:cNvPr id="324" name="直線コネクタ 323">
          <a:extLst>
            <a:ext uri="{FF2B5EF4-FFF2-40B4-BE49-F238E27FC236}">
              <a16:creationId xmlns:a16="http://schemas.microsoft.com/office/drawing/2014/main" id="{28AC89D4-76CF-441F-8F2E-6238E210095D}"/>
            </a:ext>
          </a:extLst>
        </xdr:cNvPr>
        <xdr:cNvCxnSpPr/>
      </xdr:nvCxnSpPr>
      <xdr:spPr>
        <a:xfrm>
          <a:off x="13512800" y="10210652"/>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BC0081F3-571F-4305-B2A8-2798922B0A7C}"/>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AC367FC7-6DAE-4E40-9C58-EA99B107C712}"/>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921447E7-C77B-445F-A36D-C1609383B7BC}"/>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A2D04F83-9AC6-40E7-AD40-B66DECE5C053}"/>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3D233DB9-B1AB-47F7-8D98-9489F550784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E4ADC13-3997-4211-BCE8-B056D006E64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5FF3BBC-4DC1-497F-8B6A-940403E8DFF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4255964-FC42-4456-9F27-186FEC37E27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CFA7E05-A97F-4B5A-A941-D33B81355F1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74733</xdr:rowOff>
    </xdr:from>
    <xdr:to>
      <xdr:col>81</xdr:col>
      <xdr:colOff>95250</xdr:colOff>
      <xdr:row>60</xdr:row>
      <xdr:rowOff>4883</xdr:rowOff>
    </xdr:to>
    <xdr:sp macro="" textlink="">
      <xdr:nvSpPr>
        <xdr:cNvPr id="334" name="楕円 333">
          <a:extLst>
            <a:ext uri="{FF2B5EF4-FFF2-40B4-BE49-F238E27FC236}">
              <a16:creationId xmlns:a16="http://schemas.microsoft.com/office/drawing/2014/main" id="{92B8B545-DE30-43A6-BAAB-FCA8B0C7C077}"/>
            </a:ext>
          </a:extLst>
        </xdr:cNvPr>
        <xdr:cNvSpPr/>
      </xdr:nvSpPr>
      <xdr:spPr>
        <a:xfrm>
          <a:off x="16967200" y="1019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91260</xdr:rowOff>
    </xdr:from>
    <xdr:ext cx="762000" cy="259045"/>
    <xdr:sp macro="" textlink="">
      <xdr:nvSpPr>
        <xdr:cNvPr id="335" name="定員管理の状況該当値テキスト">
          <a:extLst>
            <a:ext uri="{FF2B5EF4-FFF2-40B4-BE49-F238E27FC236}">
              <a16:creationId xmlns:a16="http://schemas.microsoft.com/office/drawing/2014/main" id="{935BF464-1AD9-46F0-8B67-A39056AE415F}"/>
            </a:ext>
          </a:extLst>
        </xdr:cNvPr>
        <xdr:cNvSpPr txBox="1"/>
      </xdr:nvSpPr>
      <xdr:spPr>
        <a:xfrm>
          <a:off x="17106900" y="100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86664</xdr:rowOff>
    </xdr:from>
    <xdr:to>
      <xdr:col>77</xdr:col>
      <xdr:colOff>95250</xdr:colOff>
      <xdr:row>60</xdr:row>
      <xdr:rowOff>16814</xdr:rowOff>
    </xdr:to>
    <xdr:sp macro="" textlink="">
      <xdr:nvSpPr>
        <xdr:cNvPr id="336" name="楕円 335">
          <a:extLst>
            <a:ext uri="{FF2B5EF4-FFF2-40B4-BE49-F238E27FC236}">
              <a16:creationId xmlns:a16="http://schemas.microsoft.com/office/drawing/2014/main" id="{AA742C14-A96C-4395-8E05-D14CCF8DA86D}"/>
            </a:ext>
          </a:extLst>
        </xdr:cNvPr>
        <xdr:cNvSpPr/>
      </xdr:nvSpPr>
      <xdr:spPr>
        <a:xfrm>
          <a:off x="16129000" y="102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26991</xdr:rowOff>
    </xdr:from>
    <xdr:ext cx="736600" cy="259045"/>
    <xdr:sp macro="" textlink="">
      <xdr:nvSpPr>
        <xdr:cNvPr id="337" name="テキスト ボックス 336">
          <a:extLst>
            <a:ext uri="{FF2B5EF4-FFF2-40B4-BE49-F238E27FC236}">
              <a16:creationId xmlns:a16="http://schemas.microsoft.com/office/drawing/2014/main" id="{E4BB6352-4C3D-4773-9B94-1E125D207F57}"/>
            </a:ext>
          </a:extLst>
        </xdr:cNvPr>
        <xdr:cNvSpPr txBox="1"/>
      </xdr:nvSpPr>
      <xdr:spPr>
        <a:xfrm>
          <a:off x="15798800" y="9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79022</xdr:rowOff>
    </xdr:from>
    <xdr:to>
      <xdr:col>73</xdr:col>
      <xdr:colOff>44450</xdr:colOff>
      <xdr:row>60</xdr:row>
      <xdr:rowOff>9172</xdr:rowOff>
    </xdr:to>
    <xdr:sp macro="" textlink="">
      <xdr:nvSpPr>
        <xdr:cNvPr id="338" name="楕円 337">
          <a:extLst>
            <a:ext uri="{FF2B5EF4-FFF2-40B4-BE49-F238E27FC236}">
              <a16:creationId xmlns:a16="http://schemas.microsoft.com/office/drawing/2014/main" id="{81AC7A30-427C-45C6-9A01-656A39E0B33A}"/>
            </a:ext>
          </a:extLst>
        </xdr:cNvPr>
        <xdr:cNvSpPr/>
      </xdr:nvSpPr>
      <xdr:spPr>
        <a:xfrm>
          <a:off x="15240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19349</xdr:rowOff>
    </xdr:from>
    <xdr:ext cx="762000" cy="259045"/>
    <xdr:sp macro="" textlink="">
      <xdr:nvSpPr>
        <xdr:cNvPr id="339" name="テキスト ボックス 338">
          <a:extLst>
            <a:ext uri="{FF2B5EF4-FFF2-40B4-BE49-F238E27FC236}">
              <a16:creationId xmlns:a16="http://schemas.microsoft.com/office/drawing/2014/main" id="{C0E1DEF4-455D-49D1-A223-86B465D2BD87}"/>
            </a:ext>
          </a:extLst>
        </xdr:cNvPr>
        <xdr:cNvSpPr txBox="1"/>
      </xdr:nvSpPr>
      <xdr:spPr>
        <a:xfrm>
          <a:off x="14909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60791</xdr:rowOff>
    </xdr:from>
    <xdr:to>
      <xdr:col>68</xdr:col>
      <xdr:colOff>203200</xdr:colOff>
      <xdr:row>59</xdr:row>
      <xdr:rowOff>162391</xdr:rowOff>
    </xdr:to>
    <xdr:sp macro="" textlink="">
      <xdr:nvSpPr>
        <xdr:cNvPr id="340" name="楕円 339">
          <a:extLst>
            <a:ext uri="{FF2B5EF4-FFF2-40B4-BE49-F238E27FC236}">
              <a16:creationId xmlns:a16="http://schemas.microsoft.com/office/drawing/2014/main" id="{57E7F8C7-3D37-47D1-8E93-900635BB7491}"/>
            </a:ext>
          </a:extLst>
        </xdr:cNvPr>
        <xdr:cNvSpPr/>
      </xdr:nvSpPr>
      <xdr:spPr>
        <a:xfrm>
          <a:off x="14351000" y="101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1118</xdr:rowOff>
    </xdr:from>
    <xdr:ext cx="762000" cy="259045"/>
    <xdr:sp macro="" textlink="">
      <xdr:nvSpPr>
        <xdr:cNvPr id="341" name="テキスト ボックス 340">
          <a:extLst>
            <a:ext uri="{FF2B5EF4-FFF2-40B4-BE49-F238E27FC236}">
              <a16:creationId xmlns:a16="http://schemas.microsoft.com/office/drawing/2014/main" id="{88AAEDD2-55B1-426E-9137-26667E305700}"/>
            </a:ext>
          </a:extLst>
        </xdr:cNvPr>
        <xdr:cNvSpPr txBox="1"/>
      </xdr:nvSpPr>
      <xdr:spPr>
        <a:xfrm>
          <a:off x="14020800" y="994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44302</xdr:rowOff>
    </xdr:from>
    <xdr:to>
      <xdr:col>64</xdr:col>
      <xdr:colOff>152400</xdr:colOff>
      <xdr:row>59</xdr:row>
      <xdr:rowOff>145902</xdr:rowOff>
    </xdr:to>
    <xdr:sp macro="" textlink="">
      <xdr:nvSpPr>
        <xdr:cNvPr id="342" name="楕円 341">
          <a:extLst>
            <a:ext uri="{FF2B5EF4-FFF2-40B4-BE49-F238E27FC236}">
              <a16:creationId xmlns:a16="http://schemas.microsoft.com/office/drawing/2014/main" id="{E22ED2AC-0DFF-408D-9CA0-62213D4655AF}"/>
            </a:ext>
          </a:extLst>
        </xdr:cNvPr>
        <xdr:cNvSpPr/>
      </xdr:nvSpPr>
      <xdr:spPr>
        <a:xfrm>
          <a:off x="13462000" y="1015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156079</xdr:rowOff>
    </xdr:from>
    <xdr:ext cx="762000" cy="259045"/>
    <xdr:sp macro="" textlink="">
      <xdr:nvSpPr>
        <xdr:cNvPr id="343" name="テキスト ボックス 342">
          <a:extLst>
            <a:ext uri="{FF2B5EF4-FFF2-40B4-BE49-F238E27FC236}">
              <a16:creationId xmlns:a16="http://schemas.microsoft.com/office/drawing/2014/main" id="{C2DBD756-4740-4A16-ADE6-5409445B6360}"/>
            </a:ext>
          </a:extLst>
        </xdr:cNvPr>
        <xdr:cNvSpPr txBox="1"/>
      </xdr:nvSpPr>
      <xdr:spPr>
        <a:xfrm>
          <a:off x="13131800" y="992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80D1695-F5AC-49C8-AB2A-776C6EA95D5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40A82383-9DDD-4572-9152-CC45EDD6959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F6C725B8-909E-48BF-B300-86E5C354217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B85786F-1F0D-4D74-855C-A0EEC05F59D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80FD8583-1AEF-4DAF-BE39-8D7C9443DE0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B7FA889-1D61-4C0B-95B8-BD77E4E8D3E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78CCBD5D-D655-4125-A398-5CAF54673B6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DEED0568-A73A-407D-8035-767F4454DF4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2F9C1811-C04A-4C7B-93DB-077C2A5A009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6BA3DF4D-27E6-46F4-8A1E-94B8AA958B6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60C430B-00A4-4649-8E66-B3A81CB54C2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D8B60F79-1EFE-4179-91AB-E29503823B8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1EE27E10-00FA-43C9-9964-3271230F03C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大規模起債の償還終了等により元利償還金等は徐々に減少し、近年は減少傾向にあるが、令和４年度においても８．３％と高く、類似団体平均より１．５ポイント上回っている。庁舎建設等の大型事業を進めていくにあたり、今後も数値の上昇が見込まれている。事業の実施にあたっては、条件の有利な起債を中心に緊急度の高い事業を選択して行い、引き続き適正な数値に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645770F3-EAD2-4F47-BF76-90C57CCC0E8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D4AD4D24-6369-4944-8612-2E7B8150FA6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884CB7AB-E594-40B0-9AD2-07B31150EE7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24B311DB-84DF-4C06-8A89-B74F2004CF71}"/>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DDDE733-79B5-47AC-AF7A-F3BAC962187F}"/>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AA53603D-5361-4F03-9811-BF7B38DAF2D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6156CAF-8021-41B2-B804-ADCAECB91D5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ED91822C-8C68-4499-838B-E19606588B2C}"/>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CF8593AD-74B5-40F7-A90C-D7FD96BEC28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6FBB0092-AAFC-408E-98A1-A56C77FF22B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54B15542-3C4F-4F72-BD4B-6ACC1BC5FEF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7F678768-56D9-4234-A808-EBAB4558BC3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A2029D6-4CC9-4FD8-800C-D519FB81A9A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B91B8359-EA9A-4300-BBB4-63879D7ED0F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EF627CE0-A919-4833-AADF-B90342E1C8B2}"/>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5BCAF415-D223-45F5-A3D8-5F914ADDFF99}"/>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816D083-4493-4268-8C0D-DFCC0A47ACAA}"/>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7596E1F4-BEB8-4DB8-9AF2-11413C8BA11C}"/>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C3776AAE-95CF-4457-A8E6-A3293CDA1731}"/>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73660</xdr:rowOff>
    </xdr:to>
    <xdr:cxnSp macro="">
      <xdr:nvCxnSpPr>
        <xdr:cNvPr id="376" name="直線コネクタ 375">
          <a:extLst>
            <a:ext uri="{FF2B5EF4-FFF2-40B4-BE49-F238E27FC236}">
              <a16:creationId xmlns:a16="http://schemas.microsoft.com/office/drawing/2014/main" id="{6DD74D8A-D297-4F2B-BF3C-B31405825378}"/>
            </a:ext>
          </a:extLst>
        </xdr:cNvPr>
        <xdr:cNvCxnSpPr/>
      </xdr:nvCxnSpPr>
      <xdr:spPr>
        <a:xfrm flipV="1">
          <a:off x="16179800" y="72504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13CB6171-39CC-43D8-90C3-194801C5488D}"/>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E571AB6B-C9CA-4E6E-874F-0800276B947B}"/>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89746</xdr:rowOff>
    </xdr:to>
    <xdr:cxnSp macro="">
      <xdr:nvCxnSpPr>
        <xdr:cNvPr id="379" name="直線コネクタ 378">
          <a:extLst>
            <a:ext uri="{FF2B5EF4-FFF2-40B4-BE49-F238E27FC236}">
              <a16:creationId xmlns:a16="http://schemas.microsoft.com/office/drawing/2014/main" id="{462924A5-3983-4044-98A7-1DBAB01C945F}"/>
            </a:ext>
          </a:extLst>
        </xdr:cNvPr>
        <xdr:cNvCxnSpPr/>
      </xdr:nvCxnSpPr>
      <xdr:spPr>
        <a:xfrm flipV="1">
          <a:off x="15290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B197348E-FF05-458F-B505-AD4AF94B3816}"/>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A9526D95-F3C2-4098-AB42-8B8C4EDE82B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89746</xdr:rowOff>
    </xdr:to>
    <xdr:cxnSp macro="">
      <xdr:nvCxnSpPr>
        <xdr:cNvPr id="382" name="直線コネクタ 381">
          <a:extLst>
            <a:ext uri="{FF2B5EF4-FFF2-40B4-BE49-F238E27FC236}">
              <a16:creationId xmlns:a16="http://schemas.microsoft.com/office/drawing/2014/main" id="{313522C5-CC8F-43B7-83A8-34CA64839E3B}"/>
            </a:ext>
          </a:extLst>
        </xdr:cNvPr>
        <xdr:cNvCxnSpPr/>
      </xdr:nvCxnSpPr>
      <xdr:spPr>
        <a:xfrm>
          <a:off x="14401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1974F2D6-DD50-4664-90EB-8436E9F27B5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B20340E0-EAB8-40C5-AA95-0DC427F538C9}"/>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57573</xdr:rowOff>
    </xdr:to>
    <xdr:cxnSp macro="">
      <xdr:nvCxnSpPr>
        <xdr:cNvPr id="385" name="直線コネクタ 384">
          <a:extLst>
            <a:ext uri="{FF2B5EF4-FFF2-40B4-BE49-F238E27FC236}">
              <a16:creationId xmlns:a16="http://schemas.microsoft.com/office/drawing/2014/main" id="{C0A1A8D4-2F42-45C3-B3FA-C95F242B35C2}"/>
            </a:ext>
          </a:extLst>
        </xdr:cNvPr>
        <xdr:cNvCxnSpPr/>
      </xdr:nvCxnSpPr>
      <xdr:spPr>
        <a:xfrm>
          <a:off x="13512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84FA2B91-CB71-4368-AD1D-145593667E0C}"/>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8158AC87-649A-4755-B576-BCF8EBED9CAD}"/>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CA29D2E-2F3C-473F-9908-BEF4C58534AE}"/>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93537AB7-7FA1-4E91-8310-BD7D9A698ABF}"/>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F39DC41D-7136-452B-BD17-DF54AC47798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D64980E8-1960-4982-B4D2-9E7D7F2EA7F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733FD009-C1ED-4B53-B237-0098E9547AC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24E413CD-8F3E-4E03-93A1-A6498BABDF9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C483926-ED24-42B3-B1DC-DEF6901C2C7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395" name="楕円 394">
          <a:extLst>
            <a:ext uri="{FF2B5EF4-FFF2-40B4-BE49-F238E27FC236}">
              <a16:creationId xmlns:a16="http://schemas.microsoft.com/office/drawing/2014/main" id="{D8C87C92-602D-4442-B246-BA843FD5B361}"/>
            </a:ext>
          </a:extLst>
        </xdr:cNvPr>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396" name="公債費負担の状況該当値テキスト">
          <a:extLst>
            <a:ext uri="{FF2B5EF4-FFF2-40B4-BE49-F238E27FC236}">
              <a16:creationId xmlns:a16="http://schemas.microsoft.com/office/drawing/2014/main" id="{66067CC6-59E4-4CFD-8742-05863A73C09B}"/>
            </a:ext>
          </a:extLst>
        </xdr:cNvPr>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a:extLst>
            <a:ext uri="{FF2B5EF4-FFF2-40B4-BE49-F238E27FC236}">
              <a16:creationId xmlns:a16="http://schemas.microsoft.com/office/drawing/2014/main" id="{E095A450-858A-4ED2-B891-D72E16C932A1}"/>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a:extLst>
            <a:ext uri="{FF2B5EF4-FFF2-40B4-BE49-F238E27FC236}">
              <a16:creationId xmlns:a16="http://schemas.microsoft.com/office/drawing/2014/main" id="{DD5CC16F-B9A9-4AFD-B1F0-3609C2188FF8}"/>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399" name="楕円 398">
          <a:extLst>
            <a:ext uri="{FF2B5EF4-FFF2-40B4-BE49-F238E27FC236}">
              <a16:creationId xmlns:a16="http://schemas.microsoft.com/office/drawing/2014/main" id="{E4CD5A40-81FA-41C0-8BF1-E5836AB26E76}"/>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0" name="テキスト ボックス 399">
          <a:extLst>
            <a:ext uri="{FF2B5EF4-FFF2-40B4-BE49-F238E27FC236}">
              <a16:creationId xmlns:a16="http://schemas.microsoft.com/office/drawing/2014/main" id="{236036A0-0051-4257-AD10-C18AEA2873BA}"/>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1" name="楕円 400">
          <a:extLst>
            <a:ext uri="{FF2B5EF4-FFF2-40B4-BE49-F238E27FC236}">
              <a16:creationId xmlns:a16="http://schemas.microsoft.com/office/drawing/2014/main" id="{A7390ABE-2D16-43F0-B879-B3821FBBD501}"/>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2" name="テキスト ボックス 401">
          <a:extLst>
            <a:ext uri="{FF2B5EF4-FFF2-40B4-BE49-F238E27FC236}">
              <a16:creationId xmlns:a16="http://schemas.microsoft.com/office/drawing/2014/main" id="{C579E86E-1414-4FA8-A29C-068143BC2395}"/>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03" name="楕円 402">
          <a:extLst>
            <a:ext uri="{FF2B5EF4-FFF2-40B4-BE49-F238E27FC236}">
              <a16:creationId xmlns:a16="http://schemas.microsoft.com/office/drawing/2014/main" id="{98034921-7B98-42F1-AF71-53FED078C977}"/>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404" name="テキスト ボックス 403">
          <a:extLst>
            <a:ext uri="{FF2B5EF4-FFF2-40B4-BE49-F238E27FC236}">
              <a16:creationId xmlns:a16="http://schemas.microsoft.com/office/drawing/2014/main" id="{DB034ED3-A1A7-4F30-9773-F5518A021B67}"/>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10A4CD12-8E9B-415E-A17E-3F0304D6F2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B92DA455-47B7-40AC-8287-3C69507D05D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16024F56-B737-4210-9716-7D272BFE0E4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11D29CB7-99A1-418F-9E88-D331FD9055A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7069C541-FD6C-4323-BF9A-0671DD831B1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8C8A5C8B-CAEF-43F1-B5D9-502A10F08FB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72A0375F-6B8C-45C9-88DD-4444B21E562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6CE37B76-797C-4726-9E4D-5D70E881868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A3E0E039-03D0-4B53-A1D5-41FEC083B1D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75304F-0397-4BEB-B003-21ADF34C3B7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88A87D24-C97A-4B2D-8D86-62819CA9510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2B2514A0-8024-44EA-83D7-DAAC77B1C89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3395F20F-3A88-4B19-A173-14C91FC838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については、大規模起債の償還終了等により徐々に減少してきているが、類似団体は０．０となっており、依然として厳しい状況にある。これは、他団体と比べ、基金が少ないことが要因と考える。庁舎建設等の大型事業を進めていくにあたり、今後も</a:t>
          </a:r>
          <a:r>
            <a:rPr kumimoji="1" lang="ja-JP" altLang="ja-JP" sz="1100">
              <a:solidFill>
                <a:schemeClr val="dk1"/>
              </a:solidFill>
              <a:effectLst/>
              <a:latin typeface="+mn-lt"/>
              <a:ea typeface="+mn-ea"/>
              <a:cs typeface="+mn-cs"/>
            </a:rPr>
            <a:t>地方債残高の増加が避けられないため、</a:t>
          </a:r>
          <a:r>
            <a:rPr lang="ja-JP" altLang="ja-JP" sz="1100" b="0" i="0" baseline="0">
              <a:solidFill>
                <a:schemeClr val="dk1"/>
              </a:solidFill>
              <a:effectLst/>
              <a:latin typeface="+mn-lt"/>
              <a:ea typeface="+mn-ea"/>
              <a:cs typeface="+mn-cs"/>
            </a:rPr>
            <a:t>今まで以上に事業を選択し、起債を抑える必要がある。</a:t>
          </a:r>
          <a:r>
            <a:rPr lang="en-US"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借入れにあたっては、条件の有利な起債を選択し、将来負担の減少を検討していく。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8A07E15D-9C8D-455B-8A8F-DD19DBEAE8B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C0BA2C99-EA4E-4FE1-A06A-F5B26A06B3F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160F0997-2CC7-4E21-85A7-C7286A732D1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5B787975-563C-4E09-8FAC-43324806531A}"/>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A1B944B4-BC2B-43B8-81AE-834CA367CA9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7D8E4B90-0C18-4D58-B23B-C90B9994E778}"/>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A915DCCC-2B12-4B7D-A3EB-C3009FF665B1}"/>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8E234910-667F-4C13-BDEA-70F870B5EA3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6B1F2C17-6768-44DB-B76D-A730100506F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512DD147-4C4A-41AE-82F2-F210615D9F4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67C917DA-6F4B-4474-8295-0E2563CA35D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940E9FB0-7CCA-4646-B71F-C12B87B079C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9AB3CC11-ECCB-41A4-A51C-996B95BC419E}"/>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A7F6F18F-5EDC-42F6-B118-B39EB400997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92697485-9A6B-44A4-9BDE-7E14113DBB5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8BC14EE7-8362-4D19-9F3C-3FC255BD284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D0F5CD73-9860-454B-ABAE-886EB58BFCA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F2B5DFCD-4BE1-47AB-A602-2A6D6A78C255}"/>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F6360E77-0829-46B4-AB9D-7B813B0F382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BA9F6A8E-1295-4584-83B1-E67ECAB3EAC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52141</xdr:rowOff>
    </xdr:from>
    <xdr:to>
      <xdr:col>81</xdr:col>
      <xdr:colOff>44450</xdr:colOff>
      <xdr:row>15</xdr:row>
      <xdr:rowOff>41557</xdr:rowOff>
    </xdr:to>
    <xdr:cxnSp macro="">
      <xdr:nvCxnSpPr>
        <xdr:cNvPr id="438" name="直線コネクタ 437">
          <a:extLst>
            <a:ext uri="{FF2B5EF4-FFF2-40B4-BE49-F238E27FC236}">
              <a16:creationId xmlns:a16="http://schemas.microsoft.com/office/drawing/2014/main" id="{DE635689-B8AE-44D9-8D9B-3E5148952791}"/>
            </a:ext>
          </a:extLst>
        </xdr:cNvPr>
        <xdr:cNvCxnSpPr/>
      </xdr:nvCxnSpPr>
      <xdr:spPr>
        <a:xfrm flipV="1">
          <a:off x="16179800" y="2452441"/>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747BE757-0F18-47DE-B54F-3C86D4AF7E54}"/>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DB400A8D-4FC6-4A4B-BAFE-FF4EC6EDD09C}"/>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16</xdr:row>
      <xdr:rowOff>122132</xdr:rowOff>
    </xdr:to>
    <xdr:cxnSp macro="">
      <xdr:nvCxnSpPr>
        <xdr:cNvPr id="441" name="直線コネクタ 440">
          <a:extLst>
            <a:ext uri="{FF2B5EF4-FFF2-40B4-BE49-F238E27FC236}">
              <a16:creationId xmlns:a16="http://schemas.microsoft.com/office/drawing/2014/main" id="{4347109D-6F1C-4FC7-8070-0FA839333D25}"/>
            </a:ext>
          </a:extLst>
        </xdr:cNvPr>
        <xdr:cNvCxnSpPr/>
      </xdr:nvCxnSpPr>
      <xdr:spPr>
        <a:xfrm flipV="1">
          <a:off x="15290800" y="2613307"/>
          <a:ext cx="889000" cy="25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D0C54CC3-D424-48EC-ABDE-B903F7D37833}"/>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183BE367-1E2C-4CE9-BBF7-6E64826CB498}"/>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122132</xdr:rowOff>
    </xdr:from>
    <xdr:to>
      <xdr:col>72</xdr:col>
      <xdr:colOff>203200</xdr:colOff>
      <xdr:row>18</xdr:row>
      <xdr:rowOff>13829</xdr:rowOff>
    </xdr:to>
    <xdr:cxnSp macro="">
      <xdr:nvCxnSpPr>
        <xdr:cNvPr id="444" name="直線コネクタ 443">
          <a:extLst>
            <a:ext uri="{FF2B5EF4-FFF2-40B4-BE49-F238E27FC236}">
              <a16:creationId xmlns:a16="http://schemas.microsoft.com/office/drawing/2014/main" id="{6DF468A2-DB28-4D63-BB6B-137BCB0DAFA9}"/>
            </a:ext>
          </a:extLst>
        </xdr:cNvPr>
        <xdr:cNvCxnSpPr/>
      </xdr:nvCxnSpPr>
      <xdr:spPr>
        <a:xfrm flipV="1">
          <a:off x="14401800" y="2865332"/>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3D6046C3-6238-46EF-82DF-79F19C97E34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253BAE8-4D4E-4C9D-A016-639EE524E2A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13829</xdr:rowOff>
    </xdr:from>
    <xdr:to>
      <xdr:col>68</xdr:col>
      <xdr:colOff>152400</xdr:colOff>
      <xdr:row>18</xdr:row>
      <xdr:rowOff>129117</xdr:rowOff>
    </xdr:to>
    <xdr:cxnSp macro="">
      <xdr:nvCxnSpPr>
        <xdr:cNvPr id="447" name="直線コネクタ 446">
          <a:extLst>
            <a:ext uri="{FF2B5EF4-FFF2-40B4-BE49-F238E27FC236}">
              <a16:creationId xmlns:a16="http://schemas.microsoft.com/office/drawing/2014/main" id="{C4AD4872-2E94-42B0-A2C8-48C8F024DC8F}"/>
            </a:ext>
          </a:extLst>
        </xdr:cNvPr>
        <xdr:cNvCxnSpPr/>
      </xdr:nvCxnSpPr>
      <xdr:spPr>
        <a:xfrm flipV="1">
          <a:off x="13512800" y="3099929"/>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1D13AA84-E111-4A39-AB6F-B2CFF46EAC1F}"/>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82F820F6-5D83-4F31-8361-A7D6C92A718E}"/>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5BCE2001-54AB-4C9B-9386-CDB3AD6B948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BF433785-968A-45A6-B61F-2282ADC678BC}"/>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BF34150-78EC-4E3D-A6E8-C3453537FAD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AFFD3B3-FAB2-46ED-9885-86948D15469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0911CF2-A411-4082-B86E-C836F0C73A3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6DC82485-5B63-4890-9025-64CA0E02853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626CB29-639F-4613-B9B1-745BC9E6182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1341</xdr:rowOff>
    </xdr:from>
    <xdr:to>
      <xdr:col>81</xdr:col>
      <xdr:colOff>95250</xdr:colOff>
      <xdr:row>14</xdr:row>
      <xdr:rowOff>102941</xdr:rowOff>
    </xdr:to>
    <xdr:sp macro="" textlink="">
      <xdr:nvSpPr>
        <xdr:cNvPr id="457" name="楕円 456">
          <a:extLst>
            <a:ext uri="{FF2B5EF4-FFF2-40B4-BE49-F238E27FC236}">
              <a16:creationId xmlns:a16="http://schemas.microsoft.com/office/drawing/2014/main" id="{6AE36615-AAAE-4B9F-B5BC-5D98F5ECB1AE}"/>
            </a:ext>
          </a:extLst>
        </xdr:cNvPr>
        <xdr:cNvSpPr/>
      </xdr:nvSpPr>
      <xdr:spPr>
        <a:xfrm>
          <a:off x="16967200" y="24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144868</xdr:rowOff>
    </xdr:from>
    <xdr:ext cx="762000" cy="259045"/>
    <xdr:sp macro="" textlink="">
      <xdr:nvSpPr>
        <xdr:cNvPr id="458" name="将来負担の状況該当値テキスト">
          <a:extLst>
            <a:ext uri="{FF2B5EF4-FFF2-40B4-BE49-F238E27FC236}">
              <a16:creationId xmlns:a16="http://schemas.microsoft.com/office/drawing/2014/main" id="{30B20AF0-B456-4E40-B47A-340FB30792B8}"/>
            </a:ext>
          </a:extLst>
        </xdr:cNvPr>
        <xdr:cNvSpPr txBox="1"/>
      </xdr:nvSpPr>
      <xdr:spPr>
        <a:xfrm>
          <a:off x="17106900" y="237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162207</xdr:rowOff>
    </xdr:from>
    <xdr:to>
      <xdr:col>77</xdr:col>
      <xdr:colOff>95250</xdr:colOff>
      <xdr:row>15</xdr:row>
      <xdr:rowOff>92357</xdr:rowOff>
    </xdr:to>
    <xdr:sp macro="" textlink="">
      <xdr:nvSpPr>
        <xdr:cNvPr id="459" name="楕円 458">
          <a:extLst>
            <a:ext uri="{FF2B5EF4-FFF2-40B4-BE49-F238E27FC236}">
              <a16:creationId xmlns:a16="http://schemas.microsoft.com/office/drawing/2014/main" id="{27F511AE-303A-47B0-9D9D-D92AF7CAE118}"/>
            </a:ext>
          </a:extLst>
        </xdr:cNvPr>
        <xdr:cNvSpPr/>
      </xdr:nvSpPr>
      <xdr:spPr>
        <a:xfrm>
          <a:off x="16129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77134</xdr:rowOff>
    </xdr:from>
    <xdr:ext cx="736600" cy="259045"/>
    <xdr:sp macro="" textlink="">
      <xdr:nvSpPr>
        <xdr:cNvPr id="460" name="テキスト ボックス 459">
          <a:extLst>
            <a:ext uri="{FF2B5EF4-FFF2-40B4-BE49-F238E27FC236}">
              <a16:creationId xmlns:a16="http://schemas.microsoft.com/office/drawing/2014/main" id="{5F21F313-6663-4CE9-A306-49E4AF8EFB70}"/>
            </a:ext>
          </a:extLst>
        </xdr:cNvPr>
        <xdr:cNvSpPr txBox="1"/>
      </xdr:nvSpPr>
      <xdr:spPr>
        <a:xfrm>
          <a:off x="15798800" y="26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71332</xdr:rowOff>
    </xdr:from>
    <xdr:to>
      <xdr:col>73</xdr:col>
      <xdr:colOff>44450</xdr:colOff>
      <xdr:row>17</xdr:row>
      <xdr:rowOff>1482</xdr:rowOff>
    </xdr:to>
    <xdr:sp macro="" textlink="">
      <xdr:nvSpPr>
        <xdr:cNvPr id="461" name="楕円 460">
          <a:extLst>
            <a:ext uri="{FF2B5EF4-FFF2-40B4-BE49-F238E27FC236}">
              <a16:creationId xmlns:a16="http://schemas.microsoft.com/office/drawing/2014/main" id="{6E3FC253-B2A9-46B4-B242-37232F047D45}"/>
            </a:ext>
          </a:extLst>
        </xdr:cNvPr>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157709</xdr:rowOff>
    </xdr:from>
    <xdr:ext cx="762000" cy="259045"/>
    <xdr:sp macro="" textlink="">
      <xdr:nvSpPr>
        <xdr:cNvPr id="462" name="テキスト ボックス 461">
          <a:extLst>
            <a:ext uri="{FF2B5EF4-FFF2-40B4-BE49-F238E27FC236}">
              <a16:creationId xmlns:a16="http://schemas.microsoft.com/office/drawing/2014/main" id="{85D6F120-19E9-4C52-872B-8180AD5BC909}"/>
            </a:ext>
          </a:extLst>
        </xdr:cNvPr>
        <xdr:cNvSpPr txBox="1"/>
      </xdr:nvSpPr>
      <xdr:spPr>
        <a:xfrm>
          <a:off x="14909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134479</xdr:rowOff>
    </xdr:from>
    <xdr:to>
      <xdr:col>68</xdr:col>
      <xdr:colOff>203200</xdr:colOff>
      <xdr:row>18</xdr:row>
      <xdr:rowOff>64629</xdr:rowOff>
    </xdr:to>
    <xdr:sp macro="" textlink="">
      <xdr:nvSpPr>
        <xdr:cNvPr id="463" name="楕円 462">
          <a:extLst>
            <a:ext uri="{FF2B5EF4-FFF2-40B4-BE49-F238E27FC236}">
              <a16:creationId xmlns:a16="http://schemas.microsoft.com/office/drawing/2014/main" id="{8CC0F2EC-EDBE-414C-BC6F-3E1DCD15FE34}"/>
            </a:ext>
          </a:extLst>
        </xdr:cNvPr>
        <xdr:cNvSpPr/>
      </xdr:nvSpPr>
      <xdr:spPr>
        <a:xfrm>
          <a:off x="14351000" y="30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49406</xdr:rowOff>
    </xdr:from>
    <xdr:ext cx="762000" cy="259045"/>
    <xdr:sp macro="" textlink="">
      <xdr:nvSpPr>
        <xdr:cNvPr id="464" name="テキスト ボックス 463">
          <a:extLst>
            <a:ext uri="{FF2B5EF4-FFF2-40B4-BE49-F238E27FC236}">
              <a16:creationId xmlns:a16="http://schemas.microsoft.com/office/drawing/2014/main" id="{4580282D-A6D5-45BA-AF9C-10F34F315DBD}"/>
            </a:ext>
          </a:extLst>
        </xdr:cNvPr>
        <xdr:cNvSpPr txBox="1"/>
      </xdr:nvSpPr>
      <xdr:spPr>
        <a:xfrm>
          <a:off x="14020800" y="313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78317</xdr:rowOff>
    </xdr:from>
    <xdr:to>
      <xdr:col>64</xdr:col>
      <xdr:colOff>152400</xdr:colOff>
      <xdr:row>19</xdr:row>
      <xdr:rowOff>8467</xdr:rowOff>
    </xdr:to>
    <xdr:sp macro="" textlink="">
      <xdr:nvSpPr>
        <xdr:cNvPr id="465" name="楕円 464">
          <a:extLst>
            <a:ext uri="{FF2B5EF4-FFF2-40B4-BE49-F238E27FC236}">
              <a16:creationId xmlns:a16="http://schemas.microsoft.com/office/drawing/2014/main" id="{4F6F6F80-5DA1-4EE6-9985-091F905D49DA}"/>
            </a:ext>
          </a:extLst>
        </xdr:cNvPr>
        <xdr:cNvSpPr/>
      </xdr:nvSpPr>
      <xdr:spPr>
        <a:xfrm>
          <a:off x="13462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164694</xdr:rowOff>
    </xdr:from>
    <xdr:ext cx="762000" cy="259045"/>
    <xdr:sp macro="" textlink="">
      <xdr:nvSpPr>
        <xdr:cNvPr id="466" name="テキスト ボックス 465">
          <a:extLst>
            <a:ext uri="{FF2B5EF4-FFF2-40B4-BE49-F238E27FC236}">
              <a16:creationId xmlns:a16="http://schemas.microsoft.com/office/drawing/2014/main" id="{9215B0D8-01B0-40CC-B5A6-5C34974B411C}"/>
            </a:ext>
          </a:extLst>
        </xdr:cNvPr>
        <xdr:cNvSpPr txBox="1"/>
      </xdr:nvSpPr>
      <xdr:spPr>
        <a:xfrm>
          <a:off x="13131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ポイント減の２６．</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類似団体と比較して高い水準で推移しているため、今後も事業運営の改善や執行方法の見直し、ＡＩ（人口知能）などの新たな技術の活用の検討等、効率的な行政運営に努める。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100330</xdr:rowOff>
    </xdr:from>
    <xdr:to>
      <xdr:col>24</xdr:col>
      <xdr:colOff>25400</xdr:colOff>
      <xdr:row>36</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25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107950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0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161290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3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57150</xdr:rowOff>
    </xdr:from>
    <xdr:to>
      <xdr:col>20</xdr:col>
      <xdr:colOff>38100</xdr:colOff>
      <xdr:row>36</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類似団体や県平均より下回っている現状である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。庁舎建設に係る費用やデジタル推進費、エネルギー価格高騰に起因する燃料費や光熱水費の増大等が、物件費増加の要因となっている。今後も引き続き</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事務事業の見直しを図るとともに、</a:t>
          </a:r>
          <a:r>
            <a:rPr lang="ja-JP" altLang="ja-JP" sz="1100" b="0" i="0" baseline="0">
              <a:solidFill>
                <a:schemeClr val="dk1"/>
              </a:solidFill>
              <a:effectLst/>
              <a:latin typeface="+mn-lt"/>
              <a:ea typeface="+mn-ea"/>
              <a:cs typeface="+mn-cs"/>
            </a:rPr>
            <a:t>経費の削減に取り組む。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111760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33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33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96520</xdr:rowOff>
    </xdr:from>
    <xdr:to>
      <xdr:col>73</xdr:col>
      <xdr:colOff>180975</xdr:colOff>
      <xdr:row>15</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68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15</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98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60960</xdr:rowOff>
    </xdr:from>
    <xdr:to>
      <xdr:col>82</xdr:col>
      <xdr:colOff>158750</xdr:colOff>
      <xdr:row>15</xdr:row>
      <xdr:rowOff>162560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77487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7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45720</xdr:rowOff>
    </xdr:from>
    <xdr:to>
      <xdr:col>74</xdr:col>
      <xdr:colOff>31750</xdr:colOff>
      <xdr:row>15</xdr:row>
      <xdr:rowOff>147320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157497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91440</xdr:rowOff>
    </xdr:from>
    <xdr:to>
      <xdr:col>69</xdr:col>
      <xdr:colOff>142875</xdr:colOff>
      <xdr:row>16</xdr:row>
      <xdr:rowOff>21590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6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ポイント上回っており、高齢化の影響が大きいと考えられる。</a:t>
          </a:r>
          <a:r>
            <a:rPr lang="ja-JP" altLang="ja-JP" sz="1100">
              <a:solidFill>
                <a:schemeClr val="dk1"/>
              </a:solidFill>
              <a:effectLst/>
              <a:latin typeface="+mn-lt"/>
              <a:ea typeface="+mn-ea"/>
              <a:cs typeface="+mn-cs"/>
            </a:rPr>
            <a:t>扶助費の増加は財政運営上大きな課題であるため、町民生活への影響を考慮し、町単独事業の見直しや積極的な収入確保に努める。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類似団体と比較して高い水準で推移している。高齢化が進む中で、国民健康保険会計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後期高齢者医療会計</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介護保険会計では歳出が拡大傾向にあり、それに伴い繰出金が多額となってきているのが要因と考えられる。今後も保険料の適正化を図るなどにより、税収を主な財源とする普通会計の負担額を減らしていくよう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33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高い水準で推移しているため、町単独補助金の見直しなど、今後も引き続き抑制に努める。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775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30988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775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8128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．５ポイント減の１９．</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％となったが、類似団体と</a:t>
          </a:r>
          <a:r>
            <a:rPr lang="ja-JP" altLang="en-US" sz="1100" b="0" i="0" baseline="0">
              <a:solidFill>
                <a:schemeClr val="dk1"/>
              </a:solidFill>
              <a:effectLst/>
              <a:latin typeface="+mn-lt"/>
              <a:ea typeface="+mn-ea"/>
              <a:cs typeface="+mn-cs"/>
            </a:rPr>
            <a:t>比較して１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大規模起債の償還終了等により、</a:t>
          </a:r>
          <a:r>
            <a:rPr lang="ja-JP" altLang="ja-JP" sz="1100" b="0" i="0" baseline="0">
              <a:solidFill>
                <a:schemeClr val="dk1"/>
              </a:solidFill>
              <a:effectLst/>
              <a:latin typeface="+mn-lt"/>
              <a:ea typeface="+mn-ea"/>
              <a:cs typeface="+mn-cs"/>
            </a:rPr>
            <a:t>公債費比率、起債制限比率ともに年々数値が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してきたが、今後、庁舎移転</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大型</a:t>
          </a:r>
          <a:r>
            <a:rPr lang="ja-JP" altLang="ja-JP" sz="1100" b="0" i="0" baseline="0">
              <a:solidFill>
                <a:schemeClr val="dk1"/>
              </a:solidFill>
              <a:effectLst/>
              <a:latin typeface="+mn-lt"/>
              <a:ea typeface="+mn-ea"/>
              <a:cs typeface="+mn-cs"/>
            </a:rPr>
            <a:t>事業を進めていくにあたり、</a:t>
          </a:r>
          <a:r>
            <a:rPr kumimoji="1" lang="ja-JP" altLang="ja-JP" sz="1100" baseline="0">
              <a:solidFill>
                <a:schemeClr val="dk1"/>
              </a:solidFill>
              <a:effectLst/>
              <a:latin typeface="+mn-lt"/>
              <a:ea typeface="+mn-ea"/>
              <a:cs typeface="+mn-cs"/>
            </a:rPr>
            <a:t>借入額及び償還額の増加が想定されることから、</a:t>
          </a:r>
          <a:r>
            <a:rPr lang="ja-JP" altLang="ja-JP" sz="1100" b="0" i="0" baseline="0">
              <a:solidFill>
                <a:schemeClr val="dk1"/>
              </a:solidFill>
              <a:effectLst/>
              <a:latin typeface="+mn-lt"/>
              <a:ea typeface="+mn-ea"/>
              <a:cs typeface="+mn-cs"/>
            </a:rPr>
            <a:t>数値の上昇が見込まれている。事業の実施にあたっては、有利な起債を中心に緊急度の高い事業を選択して行い、</a:t>
          </a:r>
          <a:r>
            <a:rPr lang="ja-JP" altLang="en-US" sz="1100" b="0" i="0" baseline="0">
              <a:solidFill>
                <a:schemeClr val="dk1"/>
              </a:solidFill>
              <a:effectLst/>
              <a:latin typeface="+mn-lt"/>
              <a:ea typeface="+mn-ea"/>
              <a:cs typeface="+mn-cs"/>
            </a:rPr>
            <a:t>公債費の増大を最小限に抑制するよう努める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372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78</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256261"/>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374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74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137161</xdr:rowOff>
    </xdr:from>
    <xdr:to>
      <xdr:col>15</xdr:col>
      <xdr:colOff>149225</xdr:colOff>
      <xdr:row>78</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52088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対前年度比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７０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、類似団体と比較して高い水準で推移している。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庁舎建設等の</a:t>
          </a:r>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を進めていくにあたり</a:t>
          </a:r>
          <a:r>
            <a:rPr kumimoji="1" lang="ja-JP" altLang="ja-JP" sz="1100">
              <a:solidFill>
                <a:schemeClr val="dk1"/>
              </a:solidFill>
              <a:effectLst/>
              <a:latin typeface="+mn-lt"/>
              <a:ea typeface="+mn-ea"/>
              <a:cs typeface="+mn-cs"/>
            </a:rPr>
            <a:t>、普通建設事業及び物件費の増加が見込まれる。そのため、歳出の取捨選択等のスリム化と一般財源の確保に努める必要がある。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6169</xdr:rowOff>
    </xdr:from>
    <xdr:to>
      <xdr:col>82</xdr:col>
      <xdr:colOff>107950</xdr:colOff>
      <xdr:row>78</xdr:row>
      <xdr:rowOff>68218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7926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6169</xdr:rowOff>
    </xdr:from>
    <xdr:to>
      <xdr:col>78</xdr:col>
      <xdr:colOff>69850</xdr:colOff>
      <xdr:row>79</xdr:row>
      <xdr:rowOff>37193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79269"/>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37193</xdr:rowOff>
    </xdr:from>
    <xdr:to>
      <xdr:col>73</xdr:col>
      <xdr:colOff>180975</xdr:colOff>
      <xdr:row>79</xdr:row>
      <xdr:rowOff>66584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817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40458</xdr:rowOff>
    </xdr:from>
    <xdr:to>
      <xdr:col>69</xdr:col>
      <xdr:colOff>92075</xdr:colOff>
      <xdr:row>79</xdr:row>
      <xdr:rowOff>66584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850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126819</xdr:rowOff>
    </xdr:from>
    <xdr:to>
      <xdr:col>78</xdr:col>
      <xdr:colOff>120650</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41746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1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157843</xdr:rowOff>
    </xdr:from>
    <xdr:to>
      <xdr:col>74</xdr:col>
      <xdr:colOff>31750</xdr:colOff>
      <xdr:row>79</xdr:row>
      <xdr:rowOff>87993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72770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15784</xdr:rowOff>
    </xdr:from>
    <xdr:to>
      <xdr:col>69</xdr:col>
      <xdr:colOff>142875</xdr:colOff>
      <xdr:row>79</xdr:row>
      <xdr:rowOff>117384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102161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161108</xdr:rowOff>
    </xdr:from>
    <xdr:to>
      <xdr:col>65</xdr:col>
      <xdr:colOff>53975</xdr:colOff>
      <xdr:row>79</xdr:row>
      <xdr:rowOff>91258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76035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97892</xdr:rowOff>
    </xdr:from>
    <xdr:to>
      <xdr:col>29</xdr:col>
      <xdr:colOff>127000</xdr:colOff>
      <xdr:row>18</xdr:row>
      <xdr:rowOff>117116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3231617"/>
          <a:ext cx="647700" cy="19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97892</xdr:rowOff>
    </xdr:from>
    <xdr:to>
      <xdr:col>26</xdr:col>
      <xdr:colOff>50800</xdr:colOff>
      <xdr:row>18</xdr:row>
      <xdr:rowOff>141947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31617"/>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141947</xdr:rowOff>
    </xdr:from>
    <xdr:to>
      <xdr:col>22</xdr:col>
      <xdr:colOff>114300</xdr:colOff>
      <xdr:row>18</xdr:row>
      <xdr:rowOff>158301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5672"/>
          <a:ext cx="698500" cy="16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158301</xdr:rowOff>
    </xdr:from>
    <xdr:to>
      <xdr:col>18</xdr:col>
      <xdr:colOff>177800</xdr:colOff>
      <xdr:row>18</xdr:row>
      <xdr:rowOff>160044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2026"/>
          <a:ext cx="698500" cy="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66316</xdr:rowOff>
    </xdr:from>
    <xdr:to>
      <xdr:col>29</xdr:col>
      <xdr:colOff>177800</xdr:colOff>
      <xdr:row>18</xdr:row>
      <xdr:rowOff>167916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0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38393</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7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47092</xdr:rowOff>
    </xdr:from>
    <xdr:to>
      <xdr:col>26</xdr:col>
      <xdr:colOff>101600</xdr:colOff>
      <xdr:row>18</xdr:row>
      <xdr:rowOff>148692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8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133469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6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91147</xdr:rowOff>
    </xdr:from>
    <xdr:to>
      <xdr:col>22</xdr:col>
      <xdr:colOff>165100</xdr:colOff>
      <xdr:row>19</xdr:row>
      <xdr:rowOff>21296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487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6074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107501</xdr:rowOff>
    </xdr:from>
    <xdr:to>
      <xdr:col>19</xdr:col>
      <xdr:colOff>38100</xdr:colOff>
      <xdr:row>19</xdr:row>
      <xdr:rowOff>37651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4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22428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109244</xdr:rowOff>
    </xdr:from>
    <xdr:to>
      <xdr:col>15</xdr:col>
      <xdr:colOff>101600</xdr:colOff>
      <xdr:row>19</xdr:row>
      <xdr:rowOff>39394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4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24171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61670</xdr:rowOff>
    </xdr:from>
    <xdr:to>
      <xdr:col>29</xdr:col>
      <xdr:colOff>127000</xdr:colOff>
      <xdr:row>36</xdr:row>
      <xdr:rowOff>62661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4920"/>
          <a:ext cx="647700" cy="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59106</xdr:rowOff>
    </xdr:from>
    <xdr:to>
      <xdr:col>26</xdr:col>
      <xdr:colOff>50800</xdr:colOff>
      <xdr:row>36</xdr:row>
      <xdr:rowOff>62661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12356"/>
          <a:ext cx="698500" cy="3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59106</xdr:rowOff>
    </xdr:from>
    <xdr:to>
      <xdr:col>22</xdr:col>
      <xdr:colOff>114300</xdr:colOff>
      <xdr:row>36</xdr:row>
      <xdr:rowOff>80282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12356"/>
          <a:ext cx="698500" cy="2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80282</xdr:rowOff>
    </xdr:from>
    <xdr:to>
      <xdr:col>18</xdr:col>
      <xdr:colOff>177800</xdr:colOff>
      <xdr:row>36</xdr:row>
      <xdr:rowOff>93342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3532"/>
          <a:ext cx="698500" cy="13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10870</xdr:rowOff>
    </xdr:from>
    <xdr:to>
      <xdr:col>29</xdr:col>
      <xdr:colOff>177800</xdr:colOff>
      <xdr:row>36</xdr:row>
      <xdr:rowOff>112470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325847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11861</xdr:rowOff>
    </xdr:from>
    <xdr:to>
      <xdr:col>26</xdr:col>
      <xdr:colOff>101600</xdr:colOff>
      <xdr:row>36</xdr:row>
      <xdr:rowOff>113461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98238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8306</xdr:rowOff>
    </xdr:from>
    <xdr:to>
      <xdr:col>22</xdr:col>
      <xdr:colOff>165100</xdr:colOff>
      <xdr:row>36</xdr:row>
      <xdr:rowOff>109906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94683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29482</xdr:rowOff>
    </xdr:from>
    <xdr:to>
      <xdr:col>19</xdr:col>
      <xdr:colOff>38100</xdr:colOff>
      <xdr:row>36</xdr:row>
      <xdr:rowOff>131082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115859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6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42542</xdr:rowOff>
    </xdr:from>
    <xdr:to>
      <xdr:col>15</xdr:col>
      <xdr:colOff>101600</xdr:colOff>
      <xdr:row>36</xdr:row>
      <xdr:rowOff>144142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9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128919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8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129341</xdr:rowOff>
    </xdr:from>
    <xdr:to>
      <xdr:col>24</xdr:col>
      <xdr:colOff>63500</xdr:colOff>
      <xdr:row>37</xdr:row>
      <xdr:rowOff>143465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472991"/>
          <a:ext cx="838200" cy="1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129341</xdr:rowOff>
    </xdr:from>
    <xdr:to>
      <xdr:col>19</xdr:col>
      <xdr:colOff>177800</xdr:colOff>
      <xdr:row>37</xdr:row>
      <xdr:rowOff>159848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72991"/>
          <a:ext cx="889000" cy="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159848</xdr:rowOff>
    </xdr:from>
    <xdr:to>
      <xdr:col>15</xdr:col>
      <xdr:colOff>50800</xdr:colOff>
      <xdr:row>38</xdr:row>
      <xdr:rowOff>24898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03498"/>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24898</xdr:rowOff>
    </xdr:from>
    <xdr:to>
      <xdr:col>10</xdr:col>
      <xdr:colOff>114300</xdr:colOff>
      <xdr:row>38</xdr:row>
      <xdr:rowOff>35145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9998"/>
          <a:ext cx="889000" cy="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92665</xdr:rowOff>
    </xdr:from>
    <xdr:to>
      <xdr:col>24</xdr:col>
      <xdr:colOff>114300</xdr:colOff>
      <xdr:row>38</xdr:row>
      <xdr:rowOff>22816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36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71092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1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78541</xdr:rowOff>
    </xdr:from>
    <xdr:to>
      <xdr:col>20</xdr:col>
      <xdr:colOff>38100</xdr:colOff>
      <xdr:row>38</xdr:row>
      <xdr:rowOff>8691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2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171268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109048</xdr:rowOff>
    </xdr:from>
    <xdr:to>
      <xdr:col>15</xdr:col>
      <xdr:colOff>101600</xdr:colOff>
      <xdr:row>38</xdr:row>
      <xdr:rowOff>39198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30325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4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145549</xdr:rowOff>
    </xdr:from>
    <xdr:to>
      <xdr:col>10</xdr:col>
      <xdr:colOff>165100</xdr:colOff>
      <xdr:row>38</xdr:row>
      <xdr:rowOff>75699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66825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155795</xdr:rowOff>
    </xdr:from>
    <xdr:to>
      <xdr:col>6</xdr:col>
      <xdr:colOff>38100</xdr:colOff>
      <xdr:row>38</xdr:row>
      <xdr:rowOff>85945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77072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9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99066</xdr:rowOff>
    </xdr:from>
    <xdr:to>
      <xdr:col>24</xdr:col>
      <xdr:colOff>63500</xdr:colOff>
      <xdr:row>58</xdr:row>
      <xdr:rowOff>113777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43166"/>
          <a:ext cx="838200" cy="1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113777</xdr:rowOff>
    </xdr:from>
    <xdr:to>
      <xdr:col>19</xdr:col>
      <xdr:colOff>177800</xdr:colOff>
      <xdr:row>58</xdr:row>
      <xdr:rowOff>118276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57877"/>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105090</xdr:rowOff>
    </xdr:from>
    <xdr:to>
      <xdr:col>15</xdr:col>
      <xdr:colOff>50800</xdr:colOff>
      <xdr:row>58</xdr:row>
      <xdr:rowOff>118276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9190"/>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105090</xdr:rowOff>
    </xdr:from>
    <xdr:to>
      <xdr:col>10</xdr:col>
      <xdr:colOff>114300</xdr:colOff>
      <xdr:row>58</xdr:row>
      <xdr:rowOff>115177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9190"/>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48266</xdr:rowOff>
    </xdr:from>
    <xdr:to>
      <xdr:col>24</xdr:col>
      <xdr:colOff>114300</xdr:colOff>
      <xdr:row>58</xdr:row>
      <xdr:rowOff>149866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134643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62977</xdr:rowOff>
    </xdr:from>
    <xdr:to>
      <xdr:col>20</xdr:col>
      <xdr:colOff>38100</xdr:colOff>
      <xdr:row>58</xdr:row>
      <xdr:rowOff>164577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155704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9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67476</xdr:rowOff>
    </xdr:from>
    <xdr:to>
      <xdr:col>15</xdr:col>
      <xdr:colOff>101600</xdr:colOff>
      <xdr:row>58</xdr:row>
      <xdr:rowOff>169076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160203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1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54290</xdr:rowOff>
    </xdr:from>
    <xdr:to>
      <xdr:col>10</xdr:col>
      <xdr:colOff>165100</xdr:colOff>
      <xdr:row>58</xdr:row>
      <xdr:rowOff>155890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147017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64377</xdr:rowOff>
    </xdr:from>
    <xdr:to>
      <xdr:col>6</xdr:col>
      <xdr:colOff>38100</xdr:colOff>
      <xdr:row>58</xdr:row>
      <xdr:rowOff>165977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157104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10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8187</xdr:rowOff>
    </xdr:from>
    <xdr:to>
      <xdr:col>24</xdr:col>
      <xdr:colOff>63500</xdr:colOff>
      <xdr:row>78</xdr:row>
      <xdr:rowOff>11936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1287"/>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11702</xdr:rowOff>
    </xdr:from>
    <xdr:to>
      <xdr:col>19</xdr:col>
      <xdr:colOff>177800</xdr:colOff>
      <xdr:row>78</xdr:row>
      <xdr:rowOff>11936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4802"/>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11285</xdr:rowOff>
    </xdr:from>
    <xdr:to>
      <xdr:col>15</xdr:col>
      <xdr:colOff>50800</xdr:colOff>
      <xdr:row>78</xdr:row>
      <xdr:rowOff>11702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84385"/>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11285</xdr:rowOff>
    </xdr:from>
    <xdr:to>
      <xdr:col>10</xdr:col>
      <xdr:colOff>114300</xdr:colOff>
      <xdr:row>78</xdr:row>
      <xdr:rowOff>11398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4385"/>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128837</xdr:rowOff>
    </xdr:from>
    <xdr:to>
      <xdr:col>24</xdr:col>
      <xdr:colOff>114300</xdr:colOff>
      <xdr:row>78</xdr:row>
      <xdr:rowOff>58987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43764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132586</xdr:rowOff>
    </xdr:from>
    <xdr:to>
      <xdr:col>20</xdr:col>
      <xdr:colOff>38100</xdr:colOff>
      <xdr:row>78</xdr:row>
      <xdr:rowOff>62736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53863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132352</xdr:rowOff>
    </xdr:from>
    <xdr:to>
      <xdr:col>15</xdr:col>
      <xdr:colOff>101600</xdr:colOff>
      <xdr:row>78</xdr:row>
      <xdr:rowOff>62502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53629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131935</xdr:rowOff>
    </xdr:from>
    <xdr:to>
      <xdr:col>10</xdr:col>
      <xdr:colOff>165100</xdr:colOff>
      <xdr:row>78</xdr:row>
      <xdr:rowOff>62085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53212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132048</xdr:rowOff>
    </xdr:from>
    <xdr:to>
      <xdr:col>6</xdr:col>
      <xdr:colOff>38100</xdr:colOff>
      <xdr:row>78</xdr:row>
      <xdr:rowOff>62198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53325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105555</xdr:rowOff>
    </xdr:from>
    <xdr:to>
      <xdr:col>24</xdr:col>
      <xdr:colOff>63500</xdr:colOff>
      <xdr:row>96</xdr:row>
      <xdr:rowOff>38415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93305"/>
          <a:ext cx="838200" cy="10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105555</xdr:rowOff>
    </xdr:from>
    <xdr:to>
      <xdr:col>19</xdr:col>
      <xdr:colOff>177800</xdr:colOff>
      <xdr:row>96</xdr:row>
      <xdr:rowOff>161204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93305"/>
          <a:ext cx="889000" cy="22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161204</xdr:rowOff>
    </xdr:from>
    <xdr:to>
      <xdr:col>15</xdr:col>
      <xdr:colOff>50800</xdr:colOff>
      <xdr:row>96</xdr:row>
      <xdr:rowOff>163010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0404"/>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163010</xdr:rowOff>
    </xdr:from>
    <xdr:to>
      <xdr:col>10</xdr:col>
      <xdr:colOff>114300</xdr:colOff>
      <xdr:row>97</xdr:row>
      <xdr:rowOff>2456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2210"/>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159065</xdr:rowOff>
    </xdr:from>
    <xdr:to>
      <xdr:col>24</xdr:col>
      <xdr:colOff>114300</xdr:colOff>
      <xdr:row>96</xdr:row>
      <xdr:rowOff>89215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137492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2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54755</xdr:rowOff>
    </xdr:from>
    <xdr:to>
      <xdr:col>20</xdr:col>
      <xdr:colOff>38100</xdr:colOff>
      <xdr:row>95</xdr:row>
      <xdr:rowOff>156355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147482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110404</xdr:rowOff>
    </xdr:from>
    <xdr:to>
      <xdr:col>15</xdr:col>
      <xdr:colOff>101600</xdr:colOff>
      <xdr:row>97</xdr:row>
      <xdr:rowOff>40554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31681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112210</xdr:rowOff>
    </xdr:from>
    <xdr:to>
      <xdr:col>10</xdr:col>
      <xdr:colOff>165100</xdr:colOff>
      <xdr:row>97</xdr:row>
      <xdr:rowOff>42360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33487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123106</xdr:rowOff>
    </xdr:from>
    <xdr:to>
      <xdr:col>6</xdr:col>
      <xdr:colOff>38100</xdr:colOff>
      <xdr:row>97</xdr:row>
      <xdr:rowOff>53256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44383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53577</xdr:rowOff>
    </xdr:from>
    <xdr:to>
      <xdr:col>55</xdr:col>
      <xdr:colOff>0</xdr:colOff>
      <xdr:row>37</xdr:row>
      <xdr:rowOff>76203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97227"/>
          <a:ext cx="838200" cy="2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69520</xdr:rowOff>
    </xdr:from>
    <xdr:to>
      <xdr:col>50</xdr:col>
      <xdr:colOff>114300</xdr:colOff>
      <xdr:row>37</xdr:row>
      <xdr:rowOff>76203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41720"/>
          <a:ext cx="8890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69520</xdr:rowOff>
    </xdr:from>
    <xdr:to>
      <xdr:col>45</xdr:col>
      <xdr:colOff>177800</xdr:colOff>
      <xdr:row>37</xdr:row>
      <xdr:rowOff>148591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41720"/>
          <a:ext cx="889000" cy="2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148591</xdr:rowOff>
    </xdr:from>
    <xdr:to>
      <xdr:col>41</xdr:col>
      <xdr:colOff>50800</xdr:colOff>
      <xdr:row>37</xdr:row>
      <xdr:rowOff>156310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2241"/>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2777</xdr:rowOff>
    </xdr:from>
    <xdr:to>
      <xdr:col>55</xdr:col>
      <xdr:colOff>50800</xdr:colOff>
      <xdr:row>37</xdr:row>
      <xdr:rowOff>104377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152654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25403</xdr:rowOff>
    </xdr:from>
    <xdr:to>
      <xdr:col>50</xdr:col>
      <xdr:colOff>165100</xdr:colOff>
      <xdr:row>37</xdr:row>
      <xdr:rowOff>127003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118130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6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18720</xdr:rowOff>
    </xdr:from>
    <xdr:to>
      <xdr:col>46</xdr:col>
      <xdr:colOff>38100</xdr:colOff>
      <xdr:row>36</xdr:row>
      <xdr:rowOff>120320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111447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8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97791</xdr:rowOff>
    </xdr:from>
    <xdr:to>
      <xdr:col>41</xdr:col>
      <xdr:colOff>101600</xdr:colOff>
      <xdr:row>38</xdr:row>
      <xdr:rowOff>27941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19068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105510</xdr:rowOff>
    </xdr:from>
    <xdr:to>
      <xdr:col>36</xdr:col>
      <xdr:colOff>165100</xdr:colOff>
      <xdr:row>38</xdr:row>
      <xdr:rowOff>35660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26787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19347</xdr:rowOff>
    </xdr:from>
    <xdr:to>
      <xdr:col>55</xdr:col>
      <xdr:colOff>0</xdr:colOff>
      <xdr:row>59</xdr:row>
      <xdr:rowOff>20941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34897"/>
          <a:ext cx="838200" cy="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168820</xdr:rowOff>
    </xdr:from>
    <xdr:to>
      <xdr:col>50</xdr:col>
      <xdr:colOff>114300</xdr:colOff>
      <xdr:row>59</xdr:row>
      <xdr:rowOff>19347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112920"/>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168820</xdr:rowOff>
    </xdr:from>
    <xdr:to>
      <xdr:col>45</xdr:col>
      <xdr:colOff>177800</xdr:colOff>
      <xdr:row>59</xdr:row>
      <xdr:rowOff>36670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12920"/>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27883</xdr:rowOff>
    </xdr:from>
    <xdr:to>
      <xdr:col>41</xdr:col>
      <xdr:colOff>50800</xdr:colOff>
      <xdr:row>59</xdr:row>
      <xdr:rowOff>36670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43433"/>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141591</xdr:rowOff>
    </xdr:from>
    <xdr:to>
      <xdr:col>55</xdr:col>
      <xdr:colOff>50800</xdr:colOff>
      <xdr:row>59</xdr:row>
      <xdr:rowOff>71741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56518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139997</xdr:rowOff>
    </xdr:from>
    <xdr:to>
      <xdr:col>50</xdr:col>
      <xdr:colOff>165100</xdr:colOff>
      <xdr:row>59</xdr:row>
      <xdr:rowOff>70147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8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61274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7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118020</xdr:rowOff>
    </xdr:from>
    <xdr:to>
      <xdr:col>46</xdr:col>
      <xdr:colOff>38100</xdr:colOff>
      <xdr:row>59</xdr:row>
      <xdr:rowOff>48170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39297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5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157320</xdr:rowOff>
    </xdr:from>
    <xdr:to>
      <xdr:col>41</xdr:col>
      <xdr:colOff>101600</xdr:colOff>
      <xdr:row>59</xdr:row>
      <xdr:rowOff>87470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78597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148533</xdr:rowOff>
    </xdr:from>
    <xdr:to>
      <xdr:col>36</xdr:col>
      <xdr:colOff>165100</xdr:colOff>
      <xdr:row>59</xdr:row>
      <xdr:rowOff>78683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69810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8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17090</xdr:rowOff>
    </xdr:from>
    <xdr:to>
      <xdr:col>55</xdr:col>
      <xdr:colOff>0</xdr:colOff>
      <xdr:row>79</xdr:row>
      <xdr:rowOff>34006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6164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104178</xdr:rowOff>
    </xdr:from>
    <xdr:to>
      <xdr:col>50</xdr:col>
      <xdr:colOff>114300</xdr:colOff>
      <xdr:row>79</xdr:row>
      <xdr:rowOff>34006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7278"/>
          <a:ext cx="8890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104178</xdr:rowOff>
    </xdr:from>
    <xdr:to>
      <xdr:col>45</xdr:col>
      <xdr:colOff>177800</xdr:colOff>
      <xdr:row>79</xdr:row>
      <xdr:rowOff>41579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7278"/>
          <a:ext cx="889000" cy="10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18000</xdr:rowOff>
    </xdr:from>
    <xdr:to>
      <xdr:col>41</xdr:col>
      <xdr:colOff>50800</xdr:colOff>
      <xdr:row>79</xdr:row>
      <xdr:rowOff>41579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62550"/>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137740</xdr:rowOff>
    </xdr:from>
    <xdr:to>
      <xdr:col>55</xdr:col>
      <xdr:colOff>50800</xdr:colOff>
      <xdr:row>79</xdr:row>
      <xdr:rowOff>67890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52667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154656</xdr:rowOff>
    </xdr:from>
    <xdr:to>
      <xdr:col>50</xdr:col>
      <xdr:colOff>165100</xdr:colOff>
      <xdr:row>79</xdr:row>
      <xdr:rowOff>84806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75933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53378</xdr:rowOff>
    </xdr:from>
    <xdr:to>
      <xdr:col>46</xdr:col>
      <xdr:colOff>38100</xdr:colOff>
      <xdr:row>78</xdr:row>
      <xdr:rowOff>154978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146105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162229</xdr:rowOff>
    </xdr:from>
    <xdr:to>
      <xdr:col>41</xdr:col>
      <xdr:colOff>101600</xdr:colOff>
      <xdr:row>79</xdr:row>
      <xdr:rowOff>92379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6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138650</xdr:rowOff>
    </xdr:from>
    <xdr:to>
      <xdr:col>36</xdr:col>
      <xdr:colOff>165100</xdr:colOff>
      <xdr:row>79</xdr:row>
      <xdr:rowOff>68800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59927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116906</xdr:rowOff>
    </xdr:from>
    <xdr:to>
      <xdr:col>55</xdr:col>
      <xdr:colOff>0</xdr:colOff>
      <xdr:row>98</xdr:row>
      <xdr:rowOff>123774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919006"/>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116906</xdr:rowOff>
    </xdr:from>
    <xdr:to>
      <xdr:col>50</xdr:col>
      <xdr:colOff>114300</xdr:colOff>
      <xdr:row>98</xdr:row>
      <xdr:rowOff>126998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9006"/>
          <a:ext cx="889000" cy="1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126998</xdr:rowOff>
    </xdr:from>
    <xdr:to>
      <xdr:col>45</xdr:col>
      <xdr:colOff>177800</xdr:colOff>
      <xdr:row>98</xdr:row>
      <xdr:rowOff>133510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9098"/>
          <a:ext cx="889000" cy="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131333</xdr:rowOff>
    </xdr:from>
    <xdr:to>
      <xdr:col>41</xdr:col>
      <xdr:colOff>50800</xdr:colOff>
      <xdr:row>98</xdr:row>
      <xdr:rowOff>133510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3343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72974</xdr:rowOff>
    </xdr:from>
    <xdr:to>
      <xdr:col>55</xdr:col>
      <xdr:colOff>50800</xdr:colOff>
      <xdr:row>99</xdr:row>
      <xdr:rowOff>3124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159351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66106</xdr:rowOff>
    </xdr:from>
    <xdr:to>
      <xdr:col>50</xdr:col>
      <xdr:colOff>165100</xdr:colOff>
      <xdr:row>98</xdr:row>
      <xdr:rowOff>167706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158833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76198</xdr:rowOff>
    </xdr:from>
    <xdr:to>
      <xdr:col>46</xdr:col>
      <xdr:colOff>38100</xdr:colOff>
      <xdr:row>99</xdr:row>
      <xdr:rowOff>6348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168925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7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82710</xdr:rowOff>
    </xdr:from>
    <xdr:to>
      <xdr:col>41</xdr:col>
      <xdr:colOff>101600</xdr:colOff>
      <xdr:row>99</xdr:row>
      <xdr:rowOff>12860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80533</xdr:rowOff>
    </xdr:from>
    <xdr:to>
      <xdr:col>36</xdr:col>
      <xdr:colOff>165100</xdr:colOff>
      <xdr:row>99</xdr:row>
      <xdr:rowOff>10683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93709</xdr:rowOff>
    </xdr:from>
    <xdr:to>
      <xdr:col>85</xdr:col>
      <xdr:colOff>127000</xdr:colOff>
      <xdr:row>39</xdr:row>
      <xdr:rowOff>94689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8025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83710</xdr:rowOff>
    </xdr:from>
    <xdr:to>
      <xdr:col>81</xdr:col>
      <xdr:colOff>50800</xdr:colOff>
      <xdr:row>39</xdr:row>
      <xdr:rowOff>94689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70260"/>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56891</xdr:rowOff>
    </xdr:from>
    <xdr:to>
      <xdr:col>76</xdr:col>
      <xdr:colOff>114300</xdr:colOff>
      <xdr:row>39</xdr:row>
      <xdr:rowOff>83710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43441"/>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56891</xdr:rowOff>
    </xdr:from>
    <xdr:to>
      <xdr:col>71</xdr:col>
      <xdr:colOff>177800</xdr:colOff>
      <xdr:row>39</xdr:row>
      <xdr:rowOff>82779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43441"/>
          <a:ext cx="889000" cy="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42909</xdr:rowOff>
    </xdr:from>
    <xdr:to>
      <xdr:col>85</xdr:col>
      <xdr:colOff>177800</xdr:colOff>
      <xdr:row>39</xdr:row>
      <xdr:rowOff>144509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43889</xdr:rowOff>
    </xdr:from>
    <xdr:to>
      <xdr:col>81</xdr:col>
      <xdr:colOff>101600</xdr:colOff>
      <xdr:row>39</xdr:row>
      <xdr:rowOff>145489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136616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2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32910</xdr:rowOff>
    </xdr:from>
    <xdr:to>
      <xdr:col>76</xdr:col>
      <xdr:colOff>165100</xdr:colOff>
      <xdr:row>39</xdr:row>
      <xdr:rowOff>134510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125637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6091</xdr:rowOff>
    </xdr:from>
    <xdr:to>
      <xdr:col>72</xdr:col>
      <xdr:colOff>38100</xdr:colOff>
      <xdr:row>39</xdr:row>
      <xdr:rowOff>107691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98818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31979</xdr:rowOff>
    </xdr:from>
    <xdr:to>
      <xdr:col>67</xdr:col>
      <xdr:colOff>101600</xdr:colOff>
      <xdr:row>39</xdr:row>
      <xdr:rowOff>133579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1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124706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120075</xdr:rowOff>
    </xdr:from>
    <xdr:to>
      <xdr:col>85</xdr:col>
      <xdr:colOff>127000</xdr:colOff>
      <xdr:row>78</xdr:row>
      <xdr:rowOff>124423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493175"/>
          <a:ext cx="8382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117456</xdr:rowOff>
    </xdr:from>
    <xdr:to>
      <xdr:col>81</xdr:col>
      <xdr:colOff>50800</xdr:colOff>
      <xdr:row>78</xdr:row>
      <xdr:rowOff>120075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490556"/>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117456</xdr:rowOff>
    </xdr:from>
    <xdr:to>
      <xdr:col>76</xdr:col>
      <xdr:colOff>114300</xdr:colOff>
      <xdr:row>78</xdr:row>
      <xdr:rowOff>126172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90556"/>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126172</xdr:rowOff>
    </xdr:from>
    <xdr:to>
      <xdr:col>71</xdr:col>
      <xdr:colOff>177800</xdr:colOff>
      <xdr:row>78</xdr:row>
      <xdr:rowOff>127859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927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73623</xdr:rowOff>
    </xdr:from>
    <xdr:to>
      <xdr:col>85</xdr:col>
      <xdr:colOff>177800</xdr:colOff>
      <xdr:row>79</xdr:row>
      <xdr:rowOff>3773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69275</xdr:rowOff>
    </xdr:from>
    <xdr:to>
      <xdr:col>81</xdr:col>
      <xdr:colOff>101600</xdr:colOff>
      <xdr:row>78</xdr:row>
      <xdr:rowOff>170875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162002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66656</xdr:rowOff>
    </xdr:from>
    <xdr:to>
      <xdr:col>76</xdr:col>
      <xdr:colOff>165100</xdr:colOff>
      <xdr:row>78</xdr:row>
      <xdr:rowOff>168256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159383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75372</xdr:rowOff>
    </xdr:from>
    <xdr:to>
      <xdr:col>72</xdr:col>
      <xdr:colOff>38100</xdr:colOff>
      <xdr:row>79</xdr:row>
      <xdr:rowOff>5522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168099</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77059</xdr:rowOff>
    </xdr:from>
    <xdr:to>
      <xdr:col>67</xdr:col>
      <xdr:colOff>101600</xdr:colOff>
      <xdr:row>79</xdr:row>
      <xdr:rowOff>7209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169786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97413</xdr:rowOff>
    </xdr:from>
    <xdr:to>
      <xdr:col>85</xdr:col>
      <xdr:colOff>127000</xdr:colOff>
      <xdr:row>98</xdr:row>
      <xdr:rowOff>114120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99513"/>
          <a:ext cx="8382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97413</xdr:rowOff>
    </xdr:from>
    <xdr:to>
      <xdr:col>81</xdr:col>
      <xdr:colOff>50800</xdr:colOff>
      <xdr:row>98</xdr:row>
      <xdr:rowOff>97958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99513"/>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97958</xdr:rowOff>
    </xdr:from>
    <xdr:to>
      <xdr:col>76</xdr:col>
      <xdr:colOff>114300</xdr:colOff>
      <xdr:row>98</xdr:row>
      <xdr:rowOff>136556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00058"/>
          <a:ext cx="889000" cy="3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136556</xdr:rowOff>
    </xdr:from>
    <xdr:to>
      <xdr:col>71</xdr:col>
      <xdr:colOff>177800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8656"/>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63320</xdr:rowOff>
    </xdr:from>
    <xdr:to>
      <xdr:col>85</xdr:col>
      <xdr:colOff>177800</xdr:colOff>
      <xdr:row>98</xdr:row>
      <xdr:rowOff>164920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8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46613</xdr:rowOff>
    </xdr:from>
    <xdr:to>
      <xdr:col>81</xdr:col>
      <xdr:colOff>101600</xdr:colOff>
      <xdr:row>98</xdr:row>
      <xdr:rowOff>148213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139340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47158</xdr:rowOff>
    </xdr:from>
    <xdr:to>
      <xdr:col>76</xdr:col>
      <xdr:colOff>165100</xdr:colOff>
      <xdr:row>98</xdr:row>
      <xdr:rowOff>148758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139885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85756</xdr:rowOff>
    </xdr:from>
    <xdr:to>
      <xdr:col>72</xdr:col>
      <xdr:colOff>38100</xdr:colOff>
      <xdr:row>99</xdr:row>
      <xdr:rowOff>15906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7033</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10177</xdr:rowOff>
    </xdr:from>
    <xdr:ext cx="249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8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117047</xdr:rowOff>
    </xdr:from>
    <xdr:to>
      <xdr:col>116</xdr:col>
      <xdr:colOff>63500</xdr:colOff>
      <xdr:row>59</xdr:row>
      <xdr:rowOff>30701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61147"/>
          <a:ext cx="838200" cy="8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24431</xdr:rowOff>
    </xdr:from>
    <xdr:to>
      <xdr:col>111</xdr:col>
      <xdr:colOff>177800</xdr:colOff>
      <xdr:row>59</xdr:row>
      <xdr:rowOff>30701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39981"/>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159447</xdr:rowOff>
    </xdr:from>
    <xdr:to>
      <xdr:col>107</xdr:col>
      <xdr:colOff>50800</xdr:colOff>
      <xdr:row>59</xdr:row>
      <xdr:rowOff>24431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354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159447</xdr:rowOff>
    </xdr:from>
    <xdr:to>
      <xdr:col>102</xdr:col>
      <xdr:colOff>114300</xdr:colOff>
      <xdr:row>59</xdr:row>
      <xdr:rowOff>22700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03547"/>
          <a:ext cx="889000" cy="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66247</xdr:rowOff>
    </xdr:from>
    <xdr:to>
      <xdr:col>116</xdr:col>
      <xdr:colOff>114300</xdr:colOff>
      <xdr:row>58</xdr:row>
      <xdr:rowOff>167847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89124</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151351</xdr:rowOff>
    </xdr:from>
    <xdr:to>
      <xdr:col>112</xdr:col>
      <xdr:colOff>38100</xdr:colOff>
      <xdr:row>59</xdr:row>
      <xdr:rowOff>81501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98028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7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145081</xdr:rowOff>
    </xdr:from>
    <xdr:to>
      <xdr:col>107</xdr:col>
      <xdr:colOff>101600</xdr:colOff>
      <xdr:row>59</xdr:row>
      <xdr:rowOff>75231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8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91758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6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108647</xdr:rowOff>
    </xdr:from>
    <xdr:to>
      <xdr:col>102</xdr:col>
      <xdr:colOff>165100</xdr:colOff>
      <xdr:row>59</xdr:row>
      <xdr:rowOff>38797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55324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82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143350</xdr:rowOff>
    </xdr:from>
    <xdr:to>
      <xdr:col>98</xdr:col>
      <xdr:colOff>38100</xdr:colOff>
      <xdr:row>59</xdr:row>
      <xdr:rowOff>73500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90027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161120</xdr:rowOff>
    </xdr:from>
    <xdr:to>
      <xdr:col>116</xdr:col>
      <xdr:colOff>63500</xdr:colOff>
      <xdr:row>77</xdr:row>
      <xdr:rowOff>166109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62770"/>
          <a:ext cx="8382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166109</xdr:rowOff>
    </xdr:from>
    <xdr:to>
      <xdr:col>111</xdr:col>
      <xdr:colOff>177800</xdr:colOff>
      <xdr:row>78</xdr:row>
      <xdr:rowOff>1978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67759"/>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1978</xdr:rowOff>
    </xdr:from>
    <xdr:to>
      <xdr:col>107</xdr:col>
      <xdr:colOff>50800</xdr:colOff>
      <xdr:row>78</xdr:row>
      <xdr:rowOff>4088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75078"/>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3941</xdr:rowOff>
    </xdr:from>
    <xdr:to>
      <xdr:col>102</xdr:col>
      <xdr:colOff>114300</xdr:colOff>
      <xdr:row>78</xdr:row>
      <xdr:rowOff>4088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77041"/>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110320</xdr:rowOff>
    </xdr:from>
    <xdr:to>
      <xdr:col>116</xdr:col>
      <xdr:colOff>114300</xdr:colOff>
      <xdr:row>78</xdr:row>
      <xdr:rowOff>40470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88747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115309</xdr:rowOff>
    </xdr:from>
    <xdr:to>
      <xdr:col>112</xdr:col>
      <xdr:colOff>38100</xdr:colOff>
      <xdr:row>78</xdr:row>
      <xdr:rowOff>45459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36586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122628</xdr:rowOff>
    </xdr:from>
    <xdr:to>
      <xdr:col>107</xdr:col>
      <xdr:colOff>101600</xdr:colOff>
      <xdr:row>78</xdr:row>
      <xdr:rowOff>52778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43905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1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124738</xdr:rowOff>
    </xdr:from>
    <xdr:to>
      <xdr:col>102</xdr:col>
      <xdr:colOff>165100</xdr:colOff>
      <xdr:row>78</xdr:row>
      <xdr:rowOff>54888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46015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124591</xdr:rowOff>
    </xdr:from>
    <xdr:to>
      <xdr:col>98</xdr:col>
      <xdr:colOff>38100</xdr:colOff>
      <xdr:row>78</xdr:row>
      <xdr:rowOff>54741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45868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８９３</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円となっている。各経費の住民一人当たりのコストについては、</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、普通建設事業費、公債費及び</a:t>
          </a:r>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において減少し、概ね類似団体より下回っているが、県平均と比べると半数程度上回っている状況である。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性質別歳出の増加した主な要因としては、物件費については、</a:t>
          </a:r>
          <a:r>
            <a:rPr kumimoji="1" lang="ja-JP" altLang="en-US" sz="1100">
              <a:solidFill>
                <a:schemeClr val="dk1"/>
              </a:solidFill>
              <a:effectLst/>
              <a:latin typeface="+mn-lt"/>
              <a:ea typeface="+mn-ea"/>
              <a:cs typeface="+mn-cs"/>
            </a:rPr>
            <a:t>庁舎建設に係る費用やデジタル推進費、エネルギー価格高騰に起因する燃料費や光熱水費の増大等により、住民一人当たり１５３，３２５円となって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感染予防</a:t>
          </a:r>
          <a:r>
            <a:rPr kumimoji="1" lang="ja-JP" altLang="ja-JP" sz="1100">
              <a:solidFill>
                <a:schemeClr val="dk1"/>
              </a:solidFill>
              <a:effectLst/>
              <a:latin typeface="+mn-lt"/>
              <a:ea typeface="+mn-ea"/>
              <a:cs typeface="+mn-cs"/>
            </a:rPr>
            <a:t>臨時給付金の給付による増により住民一人当たり</a:t>
          </a:r>
          <a:r>
            <a:rPr kumimoji="1" lang="ja-JP" altLang="en-US" sz="1100">
              <a:solidFill>
                <a:schemeClr val="dk1"/>
              </a:solidFill>
              <a:effectLst/>
              <a:latin typeface="+mn-lt"/>
              <a:ea typeface="+mn-ea"/>
              <a:cs typeface="+mn-cs"/>
            </a:rPr>
            <a:t>１７５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２０９</a:t>
          </a:r>
          <a:r>
            <a:rPr kumimoji="1" lang="ja-JP" altLang="ja-JP" sz="1100">
              <a:solidFill>
                <a:schemeClr val="dk1"/>
              </a:solidFill>
              <a:effectLst/>
              <a:latin typeface="+mn-lt"/>
              <a:ea typeface="+mn-ea"/>
              <a:cs typeface="+mn-cs"/>
            </a:rPr>
            <a:t>円となっている。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a:t>
          </a:r>
          <a:r>
            <a:rPr lang="ja-JP" altLang="en-US" sz="1100" b="0" i="0" baseline="0">
              <a:solidFill>
                <a:schemeClr val="dk1"/>
              </a:solidFill>
              <a:effectLst/>
              <a:latin typeface="+mn-lt"/>
              <a:ea typeface="+mn-ea"/>
              <a:cs typeface="+mn-cs"/>
            </a:rPr>
            <a:t>建設等</a:t>
          </a:r>
          <a:r>
            <a:rPr lang="ja-JP" altLang="ja-JP" sz="1100" b="0" i="0" baseline="0">
              <a:solidFill>
                <a:schemeClr val="dk1"/>
              </a:solidFill>
              <a:effectLst/>
              <a:latin typeface="+mn-lt"/>
              <a:ea typeface="+mn-ea"/>
              <a:cs typeface="+mn-cs"/>
            </a:rPr>
            <a:t>の大型事業を進めていくにあたり歳出増が見込まれるが、</a:t>
          </a:r>
          <a:r>
            <a:rPr lang="ja-JP" altLang="en-US" sz="1100" b="0" i="0" baseline="0">
              <a:solidFill>
                <a:schemeClr val="dk1"/>
              </a:solidFill>
              <a:effectLst/>
              <a:latin typeface="+mn-lt"/>
              <a:ea typeface="+mn-ea"/>
              <a:cs typeface="+mn-cs"/>
            </a:rPr>
            <a:t>住民</a:t>
          </a:r>
          <a:r>
            <a:rPr lang="ja-JP" altLang="ja-JP" sz="1100" b="0" i="0" baseline="0">
              <a:solidFill>
                <a:schemeClr val="dk1"/>
              </a:solidFill>
              <a:effectLst/>
              <a:latin typeface="+mn-lt"/>
              <a:ea typeface="+mn-ea"/>
              <a:cs typeface="+mn-cs"/>
            </a:rPr>
            <a:t>サービスの向上を図りつつ、より効率的な行財政運営に努める。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146372</xdr:rowOff>
    </xdr:from>
    <xdr:to>
      <xdr:col>24</xdr:col>
      <xdr:colOff>63500</xdr:colOff>
      <xdr:row>38</xdr:row>
      <xdr:rowOff>151173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6147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151173</xdr:rowOff>
    </xdr:from>
    <xdr:to>
      <xdr:col>19</xdr:col>
      <xdr:colOff>177800</xdr:colOff>
      <xdr:row>38</xdr:row>
      <xdr:rowOff>156159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66273"/>
          <a:ext cx="8890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155402</xdr:rowOff>
    </xdr:from>
    <xdr:to>
      <xdr:col>15</xdr:col>
      <xdr:colOff>50800</xdr:colOff>
      <xdr:row>38</xdr:row>
      <xdr:rowOff>156159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70502"/>
          <a:ext cx="8890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154345</xdr:rowOff>
    </xdr:from>
    <xdr:to>
      <xdr:col>10</xdr:col>
      <xdr:colOff>114300</xdr:colOff>
      <xdr:row>38</xdr:row>
      <xdr:rowOff>155402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669445"/>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95572</xdr:rowOff>
    </xdr:from>
    <xdr:to>
      <xdr:col>24</xdr:col>
      <xdr:colOff>114300</xdr:colOff>
      <xdr:row>39</xdr:row>
      <xdr:rowOff>25722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6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10499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5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100373</xdr:rowOff>
    </xdr:from>
    <xdr:to>
      <xdr:col>20</xdr:col>
      <xdr:colOff>38100</xdr:colOff>
      <xdr:row>39</xdr:row>
      <xdr:rowOff>30523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6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21650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7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105359</xdr:rowOff>
    </xdr:from>
    <xdr:to>
      <xdr:col>15</xdr:col>
      <xdr:colOff>101600</xdr:colOff>
      <xdr:row>39</xdr:row>
      <xdr:rowOff>35509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26636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104602</xdr:rowOff>
    </xdr:from>
    <xdr:to>
      <xdr:col>10</xdr:col>
      <xdr:colOff>165100</xdr:colOff>
      <xdr:row>39</xdr:row>
      <xdr:rowOff>34752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25879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103545</xdr:rowOff>
    </xdr:from>
    <xdr:to>
      <xdr:col>6</xdr:col>
      <xdr:colOff>38100</xdr:colOff>
      <xdr:row>39</xdr:row>
      <xdr:rowOff>33695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24822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71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142965</xdr:rowOff>
    </xdr:from>
    <xdr:to>
      <xdr:col>24</xdr:col>
      <xdr:colOff>63500</xdr:colOff>
      <xdr:row>58</xdr:row>
      <xdr:rowOff>147166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87065"/>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82859</xdr:rowOff>
    </xdr:from>
    <xdr:to>
      <xdr:col>19</xdr:col>
      <xdr:colOff>177800</xdr:colOff>
      <xdr:row>58</xdr:row>
      <xdr:rowOff>147166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26959"/>
          <a:ext cx="889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82859</xdr:rowOff>
    </xdr:from>
    <xdr:to>
      <xdr:col>15</xdr:col>
      <xdr:colOff>50800</xdr:colOff>
      <xdr:row>58</xdr:row>
      <xdr:rowOff>166291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6959"/>
          <a:ext cx="8890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166291</xdr:rowOff>
    </xdr:from>
    <xdr:to>
      <xdr:col>10</xdr:col>
      <xdr:colOff>114300</xdr:colOff>
      <xdr:row>59</xdr:row>
      <xdr:rowOff>1674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10391"/>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92165</xdr:rowOff>
    </xdr:from>
    <xdr:to>
      <xdr:col>24</xdr:col>
      <xdr:colOff>114300</xdr:colOff>
      <xdr:row>59</xdr:row>
      <xdr:rowOff>22315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7092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5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96366</xdr:rowOff>
    </xdr:from>
    <xdr:to>
      <xdr:col>20</xdr:col>
      <xdr:colOff>38100</xdr:colOff>
      <xdr:row>59</xdr:row>
      <xdr:rowOff>26516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17643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32059</xdr:rowOff>
    </xdr:from>
    <xdr:to>
      <xdr:col>15</xdr:col>
      <xdr:colOff>101600</xdr:colOff>
      <xdr:row>58</xdr:row>
      <xdr:rowOff>133659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124786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6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115491</xdr:rowOff>
    </xdr:from>
    <xdr:to>
      <xdr:col>10</xdr:col>
      <xdr:colOff>165100</xdr:colOff>
      <xdr:row>59</xdr:row>
      <xdr:rowOff>45641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36768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5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122324</xdr:rowOff>
    </xdr:from>
    <xdr:to>
      <xdr:col>6</xdr:col>
      <xdr:colOff>38100</xdr:colOff>
      <xdr:row>59</xdr:row>
      <xdr:rowOff>52474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43601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5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19721</xdr:rowOff>
    </xdr:from>
    <xdr:to>
      <xdr:col>24</xdr:col>
      <xdr:colOff>63500</xdr:colOff>
      <xdr:row>78</xdr:row>
      <xdr:rowOff>33624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92821"/>
          <a:ext cx="8382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33624</xdr:rowOff>
    </xdr:from>
    <xdr:to>
      <xdr:col>19</xdr:col>
      <xdr:colOff>177800</xdr:colOff>
      <xdr:row>78</xdr:row>
      <xdr:rowOff>111168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06724"/>
          <a:ext cx="889000" cy="7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111168</xdr:rowOff>
    </xdr:from>
    <xdr:to>
      <xdr:col>15</xdr:col>
      <xdr:colOff>50800</xdr:colOff>
      <xdr:row>78</xdr:row>
      <xdr:rowOff>127257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84268"/>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127257</xdr:rowOff>
    </xdr:from>
    <xdr:to>
      <xdr:col>10</xdr:col>
      <xdr:colOff>114300</xdr:colOff>
      <xdr:row>78</xdr:row>
      <xdr:rowOff>151498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00357"/>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140371</xdr:rowOff>
    </xdr:from>
    <xdr:to>
      <xdr:col>24</xdr:col>
      <xdr:colOff>114300</xdr:colOff>
      <xdr:row>78</xdr:row>
      <xdr:rowOff>70521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118798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2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154274</xdr:rowOff>
    </xdr:from>
    <xdr:to>
      <xdr:col>20</xdr:col>
      <xdr:colOff>38100</xdr:colOff>
      <xdr:row>78</xdr:row>
      <xdr:rowOff>84424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75551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60368</xdr:rowOff>
    </xdr:from>
    <xdr:to>
      <xdr:col>15</xdr:col>
      <xdr:colOff>101600</xdr:colOff>
      <xdr:row>78</xdr:row>
      <xdr:rowOff>161968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153095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2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76457</xdr:rowOff>
    </xdr:from>
    <xdr:to>
      <xdr:col>10</xdr:col>
      <xdr:colOff>165100</xdr:colOff>
      <xdr:row>79</xdr:row>
      <xdr:rowOff>6607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169184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100698</xdr:rowOff>
    </xdr:from>
    <xdr:to>
      <xdr:col>6</xdr:col>
      <xdr:colOff>38100</xdr:colOff>
      <xdr:row>79</xdr:row>
      <xdr:rowOff>30848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21975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6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94842</xdr:rowOff>
    </xdr:from>
    <xdr:to>
      <xdr:col>24</xdr:col>
      <xdr:colOff>63500</xdr:colOff>
      <xdr:row>98</xdr:row>
      <xdr:rowOff>105713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96942"/>
          <a:ext cx="838200" cy="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94842</xdr:rowOff>
    </xdr:from>
    <xdr:to>
      <xdr:col>19</xdr:col>
      <xdr:colOff>177800</xdr:colOff>
      <xdr:row>98</xdr:row>
      <xdr:rowOff>115196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96942"/>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115196</xdr:rowOff>
    </xdr:from>
    <xdr:to>
      <xdr:col>15</xdr:col>
      <xdr:colOff>50800</xdr:colOff>
      <xdr:row>98</xdr:row>
      <xdr:rowOff>115898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7296"/>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115898</xdr:rowOff>
    </xdr:from>
    <xdr:to>
      <xdr:col>10</xdr:col>
      <xdr:colOff>114300</xdr:colOff>
      <xdr:row>98</xdr:row>
      <xdr:rowOff>115982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799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54913</xdr:rowOff>
    </xdr:from>
    <xdr:to>
      <xdr:col>24</xdr:col>
      <xdr:colOff>114300</xdr:colOff>
      <xdr:row>98</xdr:row>
      <xdr:rowOff>156513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141290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44042</xdr:rowOff>
    </xdr:from>
    <xdr:to>
      <xdr:col>20</xdr:col>
      <xdr:colOff>38100</xdr:colOff>
      <xdr:row>98</xdr:row>
      <xdr:rowOff>145642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136769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64396</xdr:rowOff>
    </xdr:from>
    <xdr:to>
      <xdr:col>15</xdr:col>
      <xdr:colOff>101600</xdr:colOff>
      <xdr:row>98</xdr:row>
      <xdr:rowOff>165996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65098</xdr:rowOff>
    </xdr:from>
    <xdr:to>
      <xdr:col>10</xdr:col>
      <xdr:colOff>165100</xdr:colOff>
      <xdr:row>98</xdr:row>
      <xdr:rowOff>166698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65182</xdr:rowOff>
    </xdr:from>
    <xdr:to>
      <xdr:col>6</xdr:col>
      <xdr:colOff>38100</xdr:colOff>
      <xdr:row>98</xdr:row>
      <xdr:rowOff>166782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32524</xdr:rowOff>
    </xdr:from>
    <xdr:to>
      <xdr:col>55</xdr:col>
      <xdr:colOff>0</xdr:colOff>
      <xdr:row>39</xdr:row>
      <xdr:rowOff>32582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19074"/>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30449</xdr:rowOff>
    </xdr:from>
    <xdr:to>
      <xdr:col>50</xdr:col>
      <xdr:colOff>114300</xdr:colOff>
      <xdr:row>39</xdr:row>
      <xdr:rowOff>32524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1699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30449</xdr:rowOff>
    </xdr:from>
    <xdr:to>
      <xdr:col>45</xdr:col>
      <xdr:colOff>177800</xdr:colOff>
      <xdr:row>39</xdr:row>
      <xdr:rowOff>30734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6999"/>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30658</xdr:rowOff>
    </xdr:from>
    <xdr:to>
      <xdr:col>41</xdr:col>
      <xdr:colOff>50800</xdr:colOff>
      <xdr:row>39</xdr:row>
      <xdr:rowOff>30734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72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153232</xdr:rowOff>
    </xdr:from>
    <xdr:to>
      <xdr:col>55</xdr:col>
      <xdr:colOff>50800</xdr:colOff>
      <xdr:row>39</xdr:row>
      <xdr:rowOff>83382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153174</xdr:rowOff>
    </xdr:from>
    <xdr:to>
      <xdr:col>50</xdr:col>
      <xdr:colOff>165100</xdr:colOff>
      <xdr:row>39</xdr:row>
      <xdr:rowOff>83324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74451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151099</xdr:rowOff>
    </xdr:from>
    <xdr:to>
      <xdr:col>46</xdr:col>
      <xdr:colOff>38100</xdr:colOff>
      <xdr:row>39</xdr:row>
      <xdr:rowOff>81249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8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151384</xdr:rowOff>
    </xdr:from>
    <xdr:to>
      <xdr:col>41</xdr:col>
      <xdr:colOff>101600</xdr:colOff>
      <xdr:row>39</xdr:row>
      <xdr:rowOff>81534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72661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151308</xdr:rowOff>
    </xdr:from>
    <xdr:to>
      <xdr:col>36</xdr:col>
      <xdr:colOff>165100</xdr:colOff>
      <xdr:row>39</xdr:row>
      <xdr:rowOff>81458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72585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xdr:rowOff>
    </xdr:from>
    <xdr:to>
      <xdr:col>55</xdr:col>
      <xdr:colOff>0</xdr:colOff>
      <xdr:row>58</xdr:row>
      <xdr:rowOff>30964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51445"/>
          <a:ext cx="8382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7345</xdr:rowOff>
    </xdr:from>
    <xdr:to>
      <xdr:col>50</xdr:col>
      <xdr:colOff>114300</xdr:colOff>
      <xdr:row>58</xdr:row>
      <xdr:rowOff>30759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1445"/>
          <a:ext cx="8890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30759</xdr:rowOff>
    </xdr:from>
    <xdr:to>
      <xdr:col>45</xdr:col>
      <xdr:colOff>177800</xdr:colOff>
      <xdr:row>58</xdr:row>
      <xdr:rowOff>48317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74859"/>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48317</xdr:rowOff>
    </xdr:from>
    <xdr:to>
      <xdr:col>41</xdr:col>
      <xdr:colOff>50800</xdr:colOff>
      <xdr:row>58</xdr:row>
      <xdr:rowOff>52932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92417"/>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151614</xdr:rowOff>
    </xdr:from>
    <xdr:to>
      <xdr:col>55</xdr:col>
      <xdr:colOff>50800</xdr:colOff>
      <xdr:row>58</xdr:row>
      <xdr:rowOff>81764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66541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127995</xdr:rowOff>
    </xdr:from>
    <xdr:to>
      <xdr:col>50</xdr:col>
      <xdr:colOff>165100</xdr:colOff>
      <xdr:row>58</xdr:row>
      <xdr:rowOff>58145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49272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151409</xdr:rowOff>
    </xdr:from>
    <xdr:to>
      <xdr:col>46</xdr:col>
      <xdr:colOff>38100</xdr:colOff>
      <xdr:row>58</xdr:row>
      <xdr:rowOff>81559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72686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168967</xdr:rowOff>
    </xdr:from>
    <xdr:to>
      <xdr:col>41</xdr:col>
      <xdr:colOff>101600</xdr:colOff>
      <xdr:row>58</xdr:row>
      <xdr:rowOff>99117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90244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2132</xdr:rowOff>
    </xdr:from>
    <xdr:to>
      <xdr:col>36</xdr:col>
      <xdr:colOff>165100</xdr:colOff>
      <xdr:row>58</xdr:row>
      <xdr:rowOff>103732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94859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114581</xdr:rowOff>
    </xdr:from>
    <xdr:to>
      <xdr:col>55</xdr:col>
      <xdr:colOff>0</xdr:colOff>
      <xdr:row>78</xdr:row>
      <xdr:rowOff>128761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7681"/>
          <a:ext cx="8382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114581</xdr:rowOff>
    </xdr:from>
    <xdr:to>
      <xdr:col>50</xdr:col>
      <xdr:colOff>114300</xdr:colOff>
      <xdr:row>78</xdr:row>
      <xdr:rowOff>140168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7681"/>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140168</xdr:rowOff>
    </xdr:from>
    <xdr:to>
      <xdr:col>45</xdr:col>
      <xdr:colOff>177800</xdr:colOff>
      <xdr:row>79</xdr:row>
      <xdr:rowOff>15016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13268"/>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14407</xdr:rowOff>
    </xdr:from>
    <xdr:to>
      <xdr:col>41</xdr:col>
      <xdr:colOff>50800</xdr:colOff>
      <xdr:row>79</xdr:row>
      <xdr:rowOff>15016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5895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77961</xdr:rowOff>
    </xdr:from>
    <xdr:to>
      <xdr:col>55</xdr:col>
      <xdr:colOff>50800</xdr:colOff>
      <xdr:row>79</xdr:row>
      <xdr:rowOff>8111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164338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63781</xdr:rowOff>
    </xdr:from>
    <xdr:to>
      <xdr:col>50</xdr:col>
      <xdr:colOff>165100</xdr:colOff>
      <xdr:row>78</xdr:row>
      <xdr:rowOff>165381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156508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2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89368</xdr:rowOff>
    </xdr:from>
    <xdr:to>
      <xdr:col>46</xdr:col>
      <xdr:colOff>38100</xdr:colOff>
      <xdr:row>79</xdr:row>
      <xdr:rowOff>19518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10645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5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135666</xdr:rowOff>
    </xdr:from>
    <xdr:to>
      <xdr:col>41</xdr:col>
      <xdr:colOff>101600</xdr:colOff>
      <xdr:row>79</xdr:row>
      <xdr:rowOff>65816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56943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6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135057</xdr:rowOff>
    </xdr:from>
    <xdr:to>
      <xdr:col>36</xdr:col>
      <xdr:colOff>165100</xdr:colOff>
      <xdr:row>79</xdr:row>
      <xdr:rowOff>65207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56334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6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160536</xdr:rowOff>
    </xdr:from>
    <xdr:to>
      <xdr:col>55</xdr:col>
      <xdr:colOff>0</xdr:colOff>
      <xdr:row>98</xdr:row>
      <xdr:rowOff>2183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91186"/>
          <a:ext cx="838200" cy="1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1896</xdr:rowOff>
    </xdr:from>
    <xdr:to>
      <xdr:col>50</xdr:col>
      <xdr:colOff>114300</xdr:colOff>
      <xdr:row>98</xdr:row>
      <xdr:rowOff>2183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803996"/>
          <a:ext cx="8890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1896</xdr:rowOff>
    </xdr:from>
    <xdr:to>
      <xdr:col>45</xdr:col>
      <xdr:colOff>177800</xdr:colOff>
      <xdr:row>98</xdr:row>
      <xdr:rowOff>3752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03996"/>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772</xdr:rowOff>
    </xdr:from>
    <xdr:to>
      <xdr:col>41</xdr:col>
      <xdr:colOff>50800</xdr:colOff>
      <xdr:row>98</xdr:row>
      <xdr:rowOff>3752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02872"/>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109736</xdr:rowOff>
    </xdr:from>
    <xdr:to>
      <xdr:col>55</xdr:col>
      <xdr:colOff>50800</xdr:colOff>
      <xdr:row>98</xdr:row>
      <xdr:rowOff>39886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122833</xdr:rowOff>
    </xdr:from>
    <xdr:to>
      <xdr:col>50</xdr:col>
      <xdr:colOff>165100</xdr:colOff>
      <xdr:row>98</xdr:row>
      <xdr:rowOff>52983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44110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122546</xdr:rowOff>
    </xdr:from>
    <xdr:to>
      <xdr:col>46</xdr:col>
      <xdr:colOff>38100</xdr:colOff>
      <xdr:row>98</xdr:row>
      <xdr:rowOff>52696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124402</xdr:rowOff>
    </xdr:from>
    <xdr:to>
      <xdr:col>41</xdr:col>
      <xdr:colOff>101600</xdr:colOff>
      <xdr:row>98</xdr:row>
      <xdr:rowOff>54552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45679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121422</xdr:rowOff>
    </xdr:from>
    <xdr:to>
      <xdr:col>36</xdr:col>
      <xdr:colOff>165100</xdr:colOff>
      <xdr:row>98</xdr:row>
      <xdr:rowOff>51572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42699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122944</xdr:rowOff>
    </xdr:from>
    <xdr:to>
      <xdr:col>85</xdr:col>
      <xdr:colOff>127000</xdr:colOff>
      <xdr:row>38</xdr:row>
      <xdr:rowOff>130608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638044"/>
          <a:ext cx="8382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112826</xdr:rowOff>
    </xdr:from>
    <xdr:to>
      <xdr:col>81</xdr:col>
      <xdr:colOff>50800</xdr:colOff>
      <xdr:row>38</xdr:row>
      <xdr:rowOff>122944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7926"/>
          <a:ext cx="8890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112826</xdr:rowOff>
    </xdr:from>
    <xdr:to>
      <xdr:col>76</xdr:col>
      <xdr:colOff>114300</xdr:colOff>
      <xdr:row>38</xdr:row>
      <xdr:rowOff>153791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27926"/>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125677</xdr:rowOff>
    </xdr:from>
    <xdr:to>
      <xdr:col>71</xdr:col>
      <xdr:colOff>177800</xdr:colOff>
      <xdr:row>38</xdr:row>
      <xdr:rowOff>153791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40777"/>
          <a:ext cx="889000" cy="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79808</xdr:rowOff>
    </xdr:from>
    <xdr:to>
      <xdr:col>85</xdr:col>
      <xdr:colOff>177800</xdr:colOff>
      <xdr:row>39</xdr:row>
      <xdr:rowOff>9958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72144</xdr:rowOff>
    </xdr:from>
    <xdr:to>
      <xdr:col>81</xdr:col>
      <xdr:colOff>101600</xdr:colOff>
      <xdr:row>39</xdr:row>
      <xdr:rowOff>2294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164871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62026</xdr:rowOff>
    </xdr:from>
    <xdr:to>
      <xdr:col>76</xdr:col>
      <xdr:colOff>165100</xdr:colOff>
      <xdr:row>38</xdr:row>
      <xdr:rowOff>163626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154753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102991</xdr:rowOff>
    </xdr:from>
    <xdr:to>
      <xdr:col>72</xdr:col>
      <xdr:colOff>38100</xdr:colOff>
      <xdr:row>39</xdr:row>
      <xdr:rowOff>33141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24268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74877</xdr:rowOff>
    </xdr:from>
    <xdr:to>
      <xdr:col>67</xdr:col>
      <xdr:colOff>101600</xdr:colOff>
      <xdr:row>39</xdr:row>
      <xdr:rowOff>5027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167604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144876</xdr:rowOff>
    </xdr:from>
    <xdr:to>
      <xdr:col>85</xdr:col>
      <xdr:colOff>127000</xdr:colOff>
      <xdr:row>59</xdr:row>
      <xdr:rowOff>3056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88976"/>
          <a:ext cx="838200" cy="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144876</xdr:rowOff>
    </xdr:from>
    <xdr:to>
      <xdr:col>81</xdr:col>
      <xdr:colOff>50800</xdr:colOff>
      <xdr:row>58</xdr:row>
      <xdr:rowOff>160044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10088976"/>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160044</xdr:rowOff>
    </xdr:from>
    <xdr:to>
      <xdr:col>76</xdr:col>
      <xdr:colOff>114300</xdr:colOff>
      <xdr:row>58</xdr:row>
      <xdr:rowOff>168626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104144"/>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155813</xdr:rowOff>
    </xdr:from>
    <xdr:to>
      <xdr:col>71</xdr:col>
      <xdr:colOff>177800</xdr:colOff>
      <xdr:row>58</xdr:row>
      <xdr:rowOff>168626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99913"/>
          <a:ext cx="889000" cy="1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123706</xdr:rowOff>
    </xdr:from>
    <xdr:to>
      <xdr:col>85</xdr:col>
      <xdr:colOff>177800</xdr:colOff>
      <xdr:row>59</xdr:row>
      <xdr:rowOff>53856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38633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94076</xdr:rowOff>
    </xdr:from>
    <xdr:to>
      <xdr:col>81</xdr:col>
      <xdr:colOff>101600</xdr:colOff>
      <xdr:row>59</xdr:row>
      <xdr:rowOff>24226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15353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109244</xdr:rowOff>
    </xdr:from>
    <xdr:to>
      <xdr:col>76</xdr:col>
      <xdr:colOff>165100</xdr:colOff>
      <xdr:row>59</xdr:row>
      <xdr:rowOff>39394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30521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117826</xdr:rowOff>
    </xdr:from>
    <xdr:to>
      <xdr:col>72</xdr:col>
      <xdr:colOff>38100</xdr:colOff>
      <xdr:row>59</xdr:row>
      <xdr:rowOff>47976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39103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105013</xdr:rowOff>
    </xdr:from>
    <xdr:to>
      <xdr:col>67</xdr:col>
      <xdr:colOff>101600</xdr:colOff>
      <xdr:row>59</xdr:row>
      <xdr:rowOff>35163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26290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4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93709</xdr:rowOff>
    </xdr:from>
    <xdr:to>
      <xdr:col>85</xdr:col>
      <xdr:colOff>127000</xdr:colOff>
      <xdr:row>79</xdr:row>
      <xdr:rowOff>94689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825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83710</xdr:rowOff>
    </xdr:from>
    <xdr:to>
      <xdr:col>81</xdr:col>
      <xdr:colOff>50800</xdr:colOff>
      <xdr:row>79</xdr:row>
      <xdr:rowOff>94689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8260"/>
          <a:ext cx="8890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56891</xdr:rowOff>
    </xdr:from>
    <xdr:to>
      <xdr:col>76</xdr:col>
      <xdr:colOff>114300</xdr:colOff>
      <xdr:row>79</xdr:row>
      <xdr:rowOff>83710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1441"/>
          <a:ext cx="8890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56891</xdr:rowOff>
    </xdr:from>
    <xdr:to>
      <xdr:col>71</xdr:col>
      <xdr:colOff>177800</xdr:colOff>
      <xdr:row>79</xdr:row>
      <xdr:rowOff>82778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01441"/>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42909</xdr:rowOff>
    </xdr:from>
    <xdr:to>
      <xdr:col>85</xdr:col>
      <xdr:colOff>177800</xdr:colOff>
      <xdr:row>79</xdr:row>
      <xdr:rowOff>144509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43889</xdr:rowOff>
    </xdr:from>
    <xdr:to>
      <xdr:col>81</xdr:col>
      <xdr:colOff>101600</xdr:colOff>
      <xdr:row>79</xdr:row>
      <xdr:rowOff>145489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136616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32910</xdr:rowOff>
    </xdr:from>
    <xdr:to>
      <xdr:col>76</xdr:col>
      <xdr:colOff>165100</xdr:colOff>
      <xdr:row>79</xdr:row>
      <xdr:rowOff>134510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125637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6091</xdr:rowOff>
    </xdr:from>
    <xdr:to>
      <xdr:col>72</xdr:col>
      <xdr:colOff>38100</xdr:colOff>
      <xdr:row>79</xdr:row>
      <xdr:rowOff>107691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98818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31978</xdr:rowOff>
    </xdr:from>
    <xdr:to>
      <xdr:col>67</xdr:col>
      <xdr:colOff>101600</xdr:colOff>
      <xdr:row>79</xdr:row>
      <xdr:rowOff>133578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124705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120075</xdr:rowOff>
    </xdr:from>
    <xdr:to>
      <xdr:col>85</xdr:col>
      <xdr:colOff>127000</xdr:colOff>
      <xdr:row>98</xdr:row>
      <xdr:rowOff>124423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922175"/>
          <a:ext cx="8382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117456</xdr:rowOff>
    </xdr:from>
    <xdr:to>
      <xdr:col>81</xdr:col>
      <xdr:colOff>50800</xdr:colOff>
      <xdr:row>98</xdr:row>
      <xdr:rowOff>120075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919556"/>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117456</xdr:rowOff>
    </xdr:from>
    <xdr:to>
      <xdr:col>76</xdr:col>
      <xdr:colOff>114300</xdr:colOff>
      <xdr:row>98</xdr:row>
      <xdr:rowOff>126172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19556"/>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126172</xdr:rowOff>
    </xdr:from>
    <xdr:to>
      <xdr:col>71</xdr:col>
      <xdr:colOff>177800</xdr:colOff>
      <xdr:row>98</xdr:row>
      <xdr:rowOff>127859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8272"/>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73623</xdr:rowOff>
    </xdr:from>
    <xdr:to>
      <xdr:col>85</xdr:col>
      <xdr:colOff>177800</xdr:colOff>
      <xdr:row>99</xdr:row>
      <xdr:rowOff>3773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69275</xdr:rowOff>
    </xdr:from>
    <xdr:to>
      <xdr:col>81</xdr:col>
      <xdr:colOff>101600</xdr:colOff>
      <xdr:row>98</xdr:row>
      <xdr:rowOff>170875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162002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66656</xdr:rowOff>
    </xdr:from>
    <xdr:to>
      <xdr:col>76</xdr:col>
      <xdr:colOff>165100</xdr:colOff>
      <xdr:row>98</xdr:row>
      <xdr:rowOff>168256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159383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75372</xdr:rowOff>
    </xdr:from>
    <xdr:to>
      <xdr:col>72</xdr:col>
      <xdr:colOff>38100</xdr:colOff>
      <xdr:row>99</xdr:row>
      <xdr:rowOff>5522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7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168099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7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77059</xdr:rowOff>
    </xdr:from>
    <xdr:to>
      <xdr:col>67</xdr:col>
      <xdr:colOff>101600</xdr:colOff>
      <xdr:row>99</xdr:row>
      <xdr:rowOff>7209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169786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7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住民一人当たりコスト８９３，８６２円のうち、最も大きい民生費は、右肩上がりの傾向となって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年度の増加要因としては、市宇ヶ丘交流センター建設事業に係る</a:t>
          </a:r>
          <a:r>
            <a:rPr kumimoji="1" lang="ja-JP" altLang="en-US" sz="1100">
              <a:solidFill>
                <a:schemeClr val="dk1"/>
              </a:solidFill>
              <a:effectLst/>
              <a:latin typeface="+mn-lt"/>
              <a:ea typeface="+mn-ea"/>
              <a:cs typeface="+mn-cs"/>
            </a:rPr>
            <a:t>工事費等</a:t>
          </a:r>
          <a:r>
            <a:rPr kumimoji="1" lang="ja-JP" altLang="ja-JP" sz="1100">
              <a:solidFill>
                <a:schemeClr val="dk1"/>
              </a:solidFill>
              <a:effectLst/>
              <a:latin typeface="+mn-lt"/>
              <a:ea typeface="+mn-ea"/>
              <a:cs typeface="+mn-cs"/>
            </a:rPr>
            <a:t>により、住民一人当たりコスト２</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，４</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円となっている。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増加率の大きい土木費については、住民一人当たりコストが６３，５４３円となっており、トンネル修繕工事等の道路メンテナンス事業の増により増加したものである。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各経費の住民一人当たりのコストについては、概ね類似団体より下回っているが、県平均と比べると上回っている状況である。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庁舎建設等の大型事業を進めていくにあたり歳出増が見込まれるが、住民サービスの向上を図りつつ、より効率的な行財政運営に努める。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財政調整基金残高については、決算剰余金の増により</a:t>
          </a:r>
          <a:r>
            <a:rPr lang="ja-JP" altLang="en-US" sz="1100" b="0" i="0" baseline="0">
              <a:solidFill>
                <a:schemeClr val="dk1"/>
              </a:solidFill>
              <a:effectLst/>
              <a:latin typeface="+mn-lt"/>
              <a:ea typeface="+mn-ea"/>
              <a:cs typeface="+mn-cs"/>
            </a:rPr>
            <a:t>１００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０００</a:t>
          </a:r>
          <a:r>
            <a:rPr lang="ja-JP" altLang="ja-JP" sz="1100" b="0" i="0" baseline="0">
              <a:solidFill>
                <a:schemeClr val="dk1"/>
              </a:solidFill>
              <a:effectLst/>
              <a:latin typeface="+mn-lt"/>
              <a:ea typeface="+mn-ea"/>
              <a:cs typeface="+mn-cs"/>
            </a:rPr>
            <a:t>千円の増となり、標準財政規模に占める割合は増加した。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ja-JP" altLang="en-US" sz="1100" b="0" i="0" baseline="0">
              <a:solidFill>
                <a:schemeClr val="dk1"/>
              </a:solidFill>
              <a:effectLst/>
              <a:latin typeface="+mn-lt"/>
              <a:ea typeface="+mn-ea"/>
              <a:cs typeface="+mn-cs"/>
            </a:rPr>
            <a:t>１．９７ポイント増の１７．０９％となっており、実質単年度収支についても連続黒字となったが、庁舎建設等の大型事業を進めていくにあたり、</a:t>
          </a:r>
          <a:r>
            <a:rPr kumimoji="1" lang="ja-JP" altLang="ja-JP" sz="1100">
              <a:solidFill>
                <a:schemeClr val="dk1"/>
              </a:solidFill>
              <a:effectLst/>
              <a:latin typeface="+mn-lt"/>
              <a:ea typeface="+mn-ea"/>
              <a:cs typeface="+mn-cs"/>
            </a:rPr>
            <a:t>財政調整基金を含めた基金の取り崩し</a:t>
          </a:r>
          <a:r>
            <a:rPr kumimoji="1" lang="ja-JP" altLang="en-US" sz="1100">
              <a:solidFill>
                <a:schemeClr val="dk1"/>
              </a:solidFill>
              <a:effectLst/>
              <a:latin typeface="+mn-lt"/>
              <a:ea typeface="+mn-ea"/>
              <a:cs typeface="+mn-cs"/>
            </a:rPr>
            <a:t>が見込まれることから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中長期的な視点での行財政改革を進める。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においても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全会計が黒字会計のため、連結実質赤字比率は発生していない。</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一般会計については、今後も庁舎</a:t>
          </a:r>
          <a:r>
            <a:rPr lang="ja-JP" altLang="en-US" sz="1100" b="0" i="0" baseline="0">
              <a:solidFill>
                <a:schemeClr val="dk1"/>
              </a:solidFill>
              <a:effectLst/>
              <a:latin typeface="+mn-lt"/>
              <a:ea typeface="+mn-ea"/>
              <a:cs typeface="+mn-cs"/>
            </a:rPr>
            <a:t>建設等</a:t>
          </a:r>
          <a:r>
            <a:rPr lang="ja-JP" altLang="ja-JP" sz="1100" b="0" i="0" baseline="0">
              <a:solidFill>
                <a:schemeClr val="dk1"/>
              </a:solidFill>
              <a:effectLst/>
              <a:latin typeface="+mn-lt"/>
              <a:ea typeface="+mn-ea"/>
              <a:cs typeface="+mn-cs"/>
            </a:rPr>
            <a:t>の大型事業を進めていくため、特に経常経費の削減に努める。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特別会計については、黒字ではあるが、一般会計からの操出金の増加が懸念される状況で、今後とも経費の削減に努める。特に、国民健康保険事業及び介護保険事業については、医療費及び保険給付費の増加や保険料収入の伸び悩みなど厳しい状況が続くことから、適正な執行管理による財政の健全性を維持し、一層の業務の効率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実質公債費比率（分子）については、大規模起債の償還終了等による</a:t>
          </a:r>
          <a:r>
            <a:rPr lang="ja-JP" altLang="ja-JP" sz="1100" b="0" i="0" baseline="0">
              <a:solidFill>
                <a:schemeClr val="dk1"/>
              </a:solidFill>
              <a:effectLst/>
              <a:latin typeface="+mn-lt"/>
              <a:ea typeface="+mn-ea"/>
              <a:cs typeface="+mn-cs"/>
            </a:rPr>
            <a:t>元利償還金</a:t>
          </a:r>
          <a:r>
            <a:rPr lang="ja-JP" altLang="en-US" sz="1100" b="0" i="0" baseline="0">
              <a:solidFill>
                <a:schemeClr val="dk1"/>
              </a:solidFill>
              <a:effectLst/>
              <a:latin typeface="+mn-lt"/>
              <a:ea typeface="+mn-ea"/>
              <a:cs typeface="+mn-cs"/>
            </a:rPr>
            <a:t>の減少により減少傾向にあるが、</a:t>
          </a:r>
          <a:r>
            <a:rPr lang="ja-JP" altLang="ja-JP" sz="1100" b="0" i="0" baseline="0">
              <a:solidFill>
                <a:schemeClr val="dk1"/>
              </a:solidFill>
              <a:effectLst/>
              <a:latin typeface="+mn-lt"/>
              <a:ea typeface="+mn-ea"/>
              <a:cs typeface="+mn-cs"/>
            </a:rPr>
            <a:t>庁舎</a:t>
          </a:r>
          <a:r>
            <a:rPr lang="ja-JP" altLang="en-US" sz="1100" b="0" i="0" baseline="0">
              <a:solidFill>
                <a:schemeClr val="dk1"/>
              </a:solidFill>
              <a:effectLst/>
              <a:latin typeface="+mn-lt"/>
              <a:ea typeface="+mn-ea"/>
              <a:cs typeface="+mn-cs"/>
            </a:rPr>
            <a:t>建設等</a:t>
          </a:r>
          <a:r>
            <a:rPr lang="ja-JP" altLang="ja-JP" sz="1100" b="0" i="0" baseline="0">
              <a:solidFill>
                <a:schemeClr val="dk1"/>
              </a:solidFill>
              <a:effectLst/>
              <a:latin typeface="+mn-lt"/>
              <a:ea typeface="+mn-ea"/>
              <a:cs typeface="+mn-cs"/>
            </a:rPr>
            <a:t>の大型事業</a:t>
          </a:r>
          <a:r>
            <a:rPr lang="ja-JP" altLang="en-US" sz="1100" b="0" i="0" baseline="0">
              <a:solidFill>
                <a:schemeClr val="dk1"/>
              </a:solidFill>
              <a:effectLst/>
              <a:latin typeface="+mn-lt"/>
              <a:ea typeface="+mn-ea"/>
              <a:cs typeface="+mn-cs"/>
            </a:rPr>
            <a:t>を進めていくにあたり</a:t>
          </a:r>
          <a:r>
            <a:rPr lang="ja-JP" altLang="ja-JP" sz="1100" b="0" i="0" baseline="0">
              <a:solidFill>
                <a:schemeClr val="dk1"/>
              </a:solidFill>
              <a:effectLst/>
              <a:latin typeface="+mn-lt"/>
              <a:ea typeface="+mn-ea"/>
              <a:cs typeface="+mn-cs"/>
            </a:rPr>
            <a:t>、元利償還金が増加していくこと</a:t>
          </a:r>
          <a:r>
            <a:rPr lang="ja-JP" altLang="en-US" sz="1100" b="0" i="0" baseline="0">
              <a:solidFill>
                <a:schemeClr val="dk1"/>
              </a:solidFill>
              <a:effectLst/>
              <a:latin typeface="+mn-lt"/>
              <a:ea typeface="+mn-ea"/>
              <a:cs typeface="+mn-cs"/>
            </a:rPr>
            <a:t>が見</a:t>
          </a:r>
          <a:r>
            <a:rPr kumimoji="1" lang="ja-JP" altLang="en-US" sz="1100">
              <a:solidFill>
                <a:schemeClr val="dk1"/>
              </a:solidFill>
              <a:effectLst/>
              <a:latin typeface="+mn-lt"/>
              <a:ea typeface="+mn-ea"/>
              <a:cs typeface="+mn-cs"/>
            </a:rPr>
            <a:t>込まれる。</a:t>
          </a:r>
          <a:endParaRPr kumimoji="1"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地方債の発行については、交付税措置のある有利な起債を活用し計画的な発行に努め</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持続可能な財政運営に努める。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徳島県牟岐町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等に係る</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の現在</a:t>
          </a:r>
          <a:r>
            <a:rPr lang="ja-JP" altLang="ja-JP" sz="1100" b="0" i="0" baseline="0">
              <a:solidFill>
                <a:schemeClr val="dk1"/>
              </a:solidFill>
              <a:effectLst/>
              <a:latin typeface="+mn-lt"/>
              <a:ea typeface="+mn-ea"/>
              <a:cs typeface="+mn-cs"/>
            </a:rPr>
            <a:t>高は、大規模起債の償還終了等により減少傾向にあるが、今後、庁舎</a:t>
          </a:r>
          <a:r>
            <a:rPr lang="ja-JP" altLang="en-US" sz="1100" b="0" i="0" baseline="0">
              <a:solidFill>
                <a:schemeClr val="dk1"/>
              </a:solidFill>
              <a:effectLst/>
              <a:latin typeface="+mn-lt"/>
              <a:ea typeface="+mn-ea"/>
              <a:cs typeface="+mn-cs"/>
            </a:rPr>
            <a:t>建設等</a:t>
          </a:r>
          <a:r>
            <a:rPr lang="ja-JP" altLang="ja-JP" sz="1100" b="0" i="0" baseline="0">
              <a:solidFill>
                <a:schemeClr val="dk1"/>
              </a:solidFill>
              <a:effectLst/>
              <a:latin typeface="+mn-lt"/>
              <a:ea typeface="+mn-ea"/>
              <a:cs typeface="+mn-cs"/>
            </a:rPr>
            <a:t>の大型事業を</a:t>
          </a:r>
          <a:r>
            <a:rPr lang="ja-JP" altLang="en-US" sz="1100" b="0" i="0" baseline="0">
              <a:solidFill>
                <a:schemeClr val="dk1"/>
              </a:solidFill>
              <a:effectLst/>
              <a:latin typeface="+mn-lt"/>
              <a:ea typeface="+mn-ea"/>
              <a:cs typeface="+mn-cs"/>
            </a:rPr>
            <a:t>進めて</a:t>
          </a:r>
          <a:r>
            <a:rPr lang="ja-JP" altLang="ja-JP" sz="1100" b="0" i="0" baseline="0">
              <a:solidFill>
                <a:schemeClr val="dk1"/>
              </a:solidFill>
              <a:effectLst/>
              <a:latin typeface="+mn-lt"/>
              <a:ea typeface="+mn-ea"/>
              <a:cs typeface="+mn-cs"/>
            </a:rPr>
            <a:t>いく</a:t>
          </a:r>
          <a:r>
            <a:rPr lang="ja-JP" altLang="en-US" sz="1100" b="0" i="0" baseline="0">
              <a:solidFill>
                <a:schemeClr val="dk1"/>
              </a:solidFill>
              <a:effectLst/>
              <a:latin typeface="+mn-lt"/>
              <a:ea typeface="+mn-ea"/>
              <a:cs typeface="+mn-cs"/>
            </a:rPr>
            <a:t>にあたり</a:t>
          </a:r>
          <a:r>
            <a:rPr lang="ja-JP" altLang="ja-JP" sz="1100" b="0" i="0" baseline="0">
              <a:solidFill>
                <a:schemeClr val="dk1"/>
              </a:solidFill>
              <a:effectLst/>
              <a:latin typeface="+mn-lt"/>
              <a:ea typeface="+mn-ea"/>
              <a:cs typeface="+mn-cs"/>
            </a:rPr>
            <a:t>、増加していくことが見込まれる。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また、基金について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、大型事業の経費や公債費への充当</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するとなると、</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減少することとなるため、将来負担比率の分子は大幅に増大する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このことから、</a:t>
          </a:r>
          <a:r>
            <a:rPr lang="ja-JP" altLang="ja-JP" sz="1100" b="0" i="0" baseline="0">
              <a:solidFill>
                <a:schemeClr val="dk1"/>
              </a:solidFill>
              <a:effectLst/>
              <a:latin typeface="+mn-lt"/>
              <a:ea typeface="+mn-ea"/>
              <a:cs typeface="+mn-cs"/>
            </a:rPr>
            <a:t>引き続き、適正な地方債発行水準の見極めに</a:t>
          </a:r>
          <a:r>
            <a:rPr lang="ja-JP" altLang="en-US" sz="1100" b="0" i="0" baseline="0">
              <a:solidFill>
                <a:schemeClr val="dk1"/>
              </a:solidFill>
              <a:effectLst/>
              <a:latin typeface="+mn-lt"/>
              <a:ea typeface="+mn-ea"/>
              <a:cs typeface="+mn-cs"/>
            </a:rPr>
            <a:t>努め</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基金とのバランスに留意しながら、引き続き持続可能な財政運営に</a:t>
          </a:r>
          <a:r>
            <a:rPr lang="ja-JP" altLang="en-US" sz="1100" b="0" i="0" baseline="0">
              <a:solidFill>
                <a:schemeClr val="dk1"/>
              </a:solidFill>
              <a:effectLst/>
              <a:latin typeface="+mn-lt"/>
              <a:ea typeface="+mn-ea"/>
              <a:cs typeface="+mn-cs"/>
            </a:rPr>
            <a:t>取り組む</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徳島県牟岐町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年度末の基金残高は１，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６１百万円となり、１</a:t>
          </a:r>
          <a:r>
            <a:rPr kumimoji="1" lang="ja-JP" altLang="en-US" sz="1100">
              <a:solidFill>
                <a:schemeClr val="dk1"/>
              </a:solidFill>
              <a:effectLst/>
              <a:latin typeface="+mn-lt"/>
              <a:ea typeface="+mn-ea"/>
              <a:cs typeface="+mn-cs"/>
            </a:rPr>
            <a:t>００</a:t>
          </a:r>
          <a:r>
            <a:rPr kumimoji="1" lang="ja-JP" altLang="ja-JP" sz="1100">
              <a:solidFill>
                <a:schemeClr val="dk1"/>
              </a:solidFill>
              <a:effectLst/>
              <a:latin typeface="+mn-lt"/>
              <a:ea typeface="+mn-ea"/>
              <a:cs typeface="+mn-cs"/>
            </a:rPr>
            <a:t>百万円の増となっている。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財政調整基金、減債基金及びふるさと応援基金の</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により、増加した</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庁舎建設等の</a:t>
          </a:r>
          <a:r>
            <a:rPr kumimoji="1" lang="ja-JP" altLang="ja-JP" sz="1100">
              <a:solidFill>
                <a:schemeClr val="dk1"/>
              </a:solidFill>
              <a:effectLst/>
              <a:latin typeface="+mn-lt"/>
              <a:ea typeface="+mn-ea"/>
              <a:cs typeface="+mn-cs"/>
            </a:rPr>
            <a:t>大型事業を</a:t>
          </a:r>
          <a:r>
            <a:rPr kumimoji="1" lang="ja-JP" altLang="en-US" sz="1100">
              <a:solidFill>
                <a:schemeClr val="dk1"/>
              </a:solidFill>
              <a:effectLst/>
              <a:latin typeface="+mn-lt"/>
              <a:ea typeface="+mn-ea"/>
              <a:cs typeface="+mn-cs"/>
            </a:rPr>
            <a:t>進めて</a:t>
          </a:r>
          <a:r>
            <a:rPr kumimoji="1" lang="ja-JP" altLang="ja-JP" sz="1100">
              <a:solidFill>
                <a:schemeClr val="dk1"/>
              </a:solidFill>
              <a:effectLst/>
              <a:latin typeface="+mn-lt"/>
              <a:ea typeface="+mn-ea"/>
              <a:cs typeface="+mn-cs"/>
            </a:rPr>
            <a:t>いくにあたり発行する地方債の償還が本格的に始まるまでに、地方債の償還に充当可能な減債基金</a:t>
          </a:r>
          <a:r>
            <a:rPr kumimoji="1" lang="ja-JP" altLang="en-US" sz="1100">
              <a:solidFill>
                <a:schemeClr val="dk1"/>
              </a:solidFill>
              <a:effectLst/>
              <a:latin typeface="+mn-lt"/>
              <a:ea typeface="+mn-ea"/>
              <a:cs typeface="+mn-cs"/>
            </a:rPr>
            <a:t>の積み</a:t>
          </a:r>
          <a:r>
            <a:rPr kumimoji="1" lang="ja-JP" altLang="ja-JP" sz="1100">
              <a:solidFill>
                <a:schemeClr val="dk1"/>
              </a:solidFill>
              <a:effectLst/>
              <a:latin typeface="+mn-lt"/>
              <a:ea typeface="+mn-ea"/>
              <a:cs typeface="+mn-cs"/>
            </a:rPr>
            <a:t>立てを積極的に行うこととしている。</a:t>
          </a:r>
          <a:r>
            <a:rPr kumimoji="1" lang="ja-JP" altLang="en-US" sz="1100">
              <a:solidFill>
                <a:schemeClr val="dk1"/>
              </a:solidFill>
              <a:effectLst/>
              <a:latin typeface="+mn-lt"/>
              <a:ea typeface="+mn-ea"/>
              <a:cs typeface="+mn-cs"/>
            </a:rPr>
            <a:t>そのほか、</a:t>
          </a:r>
          <a:r>
            <a:rPr kumimoji="1" lang="ja-JP" altLang="ja-JP" sz="1100">
              <a:solidFill>
                <a:schemeClr val="dk1"/>
              </a:solidFill>
              <a:effectLst/>
              <a:latin typeface="+mn-lt"/>
              <a:ea typeface="+mn-ea"/>
              <a:cs typeface="+mn-cs"/>
            </a:rPr>
            <a:t>今後想定される</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事業に要する経費に対する取り崩しと、安定的な財政運営を行う上で欠かせない基金の積み立てを、財政全体のバランスを考慮しながら計画的に行っていく。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ふるさと応援基金：ふるさと納税時にあらかじめ指定された事業（防災や子育て支援、健康・福祉、地域活性化）の財源に充てる。</a:t>
          </a:r>
          <a:endParaRPr lang="ja-JP" altLang="ja-JP" sz="1400">
            <a:effectLst/>
          </a:endParaRPr>
        </a:p>
        <a:p>
          <a:pPr eaLnBrk="1" fontAlgn="auto" latinLnBrk="0" hangingPunct="1"/>
          <a:r>
            <a:rPr lang="ja-JP" altLang="ja-JP" sz="1100">
              <a:solidFill>
                <a:schemeClr val="dk1"/>
              </a:solidFill>
              <a:effectLst/>
              <a:latin typeface="+mn-lt"/>
              <a:ea typeface="+mn-ea"/>
              <a:cs typeface="+mn-cs"/>
            </a:rPr>
            <a:t>森林・林業活性化支援基金：</a:t>
          </a:r>
          <a:r>
            <a:rPr lang="ja-JP" altLang="ja-JP" sz="1100" b="0" i="0">
              <a:solidFill>
                <a:schemeClr val="dk1"/>
              </a:solidFill>
              <a:effectLst/>
              <a:latin typeface="+mn-lt"/>
              <a:ea typeface="+mn-ea"/>
              <a:cs typeface="+mn-cs"/>
            </a:rPr>
            <a:t>森林整備の促進、地域活性化を目的とする木材の利用や人材の育成に資するための事業の財源に充てる。</a:t>
          </a:r>
          <a:endParaRPr lang="ja-JP" altLang="ja-JP" sz="1400">
            <a:effectLst/>
          </a:endParaRPr>
        </a:p>
        <a:p>
          <a:r>
            <a:rPr lang="ja-JP" altLang="ja-JP" sz="1100" b="0" i="0">
              <a:solidFill>
                <a:schemeClr val="dk1"/>
              </a:solidFill>
              <a:effectLst/>
              <a:latin typeface="+mn-lt"/>
              <a:ea typeface="+mn-ea"/>
              <a:cs typeface="+mn-cs"/>
            </a:rPr>
            <a:t>ふるさと・水と土の保全基金：土地改良施設の機能の適正化等、地域の保全に必要な経費の財源に充てる。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ふるさと応援基金：ふるさと納税の</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森林・林業活性化支援基金</a:t>
          </a:r>
          <a:r>
            <a:rPr lang="ja-JP" altLang="en-US" sz="1100">
              <a:solidFill>
                <a:schemeClr val="dk1"/>
              </a:solidFill>
              <a:effectLst/>
              <a:latin typeface="+mn-lt"/>
              <a:ea typeface="+mn-ea"/>
              <a:cs typeface="+mn-cs"/>
            </a:rPr>
            <a:t>：木材利用に係る事業のための取り崩しによる減（△１百万円）。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各基金の有する目的を達成するため、適正に管理、運用を行うもの</a:t>
          </a:r>
          <a:r>
            <a:rPr kumimoji="1" lang="ja-JP" altLang="en-US" sz="1100">
              <a:solidFill>
                <a:schemeClr val="dk1"/>
              </a:solidFill>
              <a:effectLst/>
              <a:latin typeface="+mn-lt"/>
              <a:ea typeface="+mn-ea"/>
              <a:cs typeface="+mn-cs"/>
            </a:rPr>
            <a:t>とする</a:t>
          </a:r>
          <a:r>
            <a:rPr kumimoji="1" lang="ja-JP"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ふるさと納税における</a:t>
          </a:r>
          <a:r>
            <a:rPr kumimoji="1" lang="ja-JP" altLang="en-US" sz="1100">
              <a:solidFill>
                <a:schemeClr val="dk1"/>
              </a:solidFill>
              <a:effectLst/>
              <a:latin typeface="+mn-lt"/>
              <a:ea typeface="+mn-ea"/>
              <a:cs typeface="+mn-cs"/>
            </a:rPr>
            <a:t>寄附</a:t>
          </a:r>
          <a:r>
            <a:rPr kumimoji="1" lang="ja-JP" altLang="ja-JP" sz="1100">
              <a:solidFill>
                <a:schemeClr val="dk1"/>
              </a:solidFill>
              <a:effectLst/>
              <a:latin typeface="+mn-lt"/>
              <a:ea typeface="+mn-ea"/>
              <a:cs typeface="+mn-cs"/>
            </a:rPr>
            <a:t>の拡大に向けた取組を充実</a:t>
          </a:r>
          <a:r>
            <a:rPr kumimoji="1" lang="ja-JP" altLang="en-US" sz="1100">
              <a:solidFill>
                <a:schemeClr val="dk1"/>
              </a:solidFill>
              <a:effectLst/>
              <a:latin typeface="+mn-lt"/>
              <a:ea typeface="+mn-ea"/>
              <a:cs typeface="+mn-cs"/>
            </a:rPr>
            <a:t>させるとともに</a:t>
          </a:r>
          <a:r>
            <a:rPr kumimoji="1" lang="ja-JP" altLang="ja-JP" sz="1100">
              <a:solidFill>
                <a:schemeClr val="dk1"/>
              </a:solidFill>
              <a:effectLst/>
              <a:latin typeface="+mn-lt"/>
              <a:ea typeface="+mn-ea"/>
              <a:cs typeface="+mn-cs"/>
            </a:rPr>
            <a:t>、基金残高の確保に努め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安全性、流動性を確保したうえで、効率的な運用を行っていくこととする。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年度末の残高は、１，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００百万円となり、１</a:t>
          </a:r>
          <a:r>
            <a:rPr kumimoji="1" lang="ja-JP" altLang="en-US" sz="1100">
              <a:solidFill>
                <a:schemeClr val="dk1"/>
              </a:solidFill>
              <a:effectLst/>
              <a:latin typeface="+mn-lt"/>
              <a:ea typeface="+mn-ea"/>
              <a:cs typeface="+mn-cs"/>
            </a:rPr>
            <a:t>００</a:t>
          </a:r>
          <a:r>
            <a:rPr kumimoji="1" lang="ja-JP" altLang="ja-JP" sz="1100">
              <a:solidFill>
                <a:schemeClr val="dk1"/>
              </a:solidFill>
              <a:effectLst/>
              <a:latin typeface="+mn-lt"/>
              <a:ea typeface="+mn-ea"/>
              <a:cs typeface="+mn-cs"/>
            </a:rPr>
            <a:t>百万円の増となった。決算剰余金による増</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災害時の町民生活への対応、急増する行政需要に対応できるよう、年度間の財源調整機能を活用しながら、決算剰余金の発生状況に応じて可能な年次にはできる限り積み立てるよう努める。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年度末の残高は、</a:t>
          </a:r>
          <a:r>
            <a:rPr kumimoji="1" lang="ja-JP" altLang="en-US" sz="1100">
              <a:solidFill>
                <a:schemeClr val="dk1"/>
              </a:solidFill>
              <a:effectLst/>
              <a:latin typeface="+mn-lt"/>
              <a:ea typeface="+mn-ea"/>
              <a:cs typeface="+mn-cs"/>
            </a:rPr>
            <a:t>百万円単位の増減はない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大型事業を進めていくにあたり</a:t>
          </a:r>
          <a:r>
            <a:rPr kumimoji="1" lang="ja-JP" altLang="ja-JP" sz="1100">
              <a:solidFill>
                <a:schemeClr val="dk1"/>
              </a:solidFill>
              <a:effectLst/>
              <a:latin typeface="+mn-lt"/>
              <a:ea typeface="+mn-ea"/>
              <a:cs typeface="+mn-cs"/>
            </a:rPr>
            <a:t>発行する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債の償還が本格的に始まるまでに、積み立てを積極的に行うこととしている。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その後は、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するであろう</a:t>
          </a:r>
          <a:r>
            <a:rPr kumimoji="1" lang="ja-JP" altLang="ja-JP" sz="1100">
              <a:solidFill>
                <a:schemeClr val="dk1"/>
              </a:solidFill>
              <a:effectLst/>
              <a:latin typeface="+mn-lt"/>
              <a:ea typeface="+mn-ea"/>
              <a:cs typeface="+mn-cs"/>
            </a:rPr>
            <a:t>地方債償還のため取り崩していく予定で、減少する見込みである。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C943EF-C0B0-4800-B047-7362E5D2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B52175-D0E6-46F1-A5C1-76FA68F0E7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98DD2EE-44DF-4D91-AC35-468D5B34AC2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0D680FA-3EB1-4C1E-969F-D4FEF948560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F9AE1E0-D7D4-48A2-869E-8E5E518B036A}"/>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23CA67A-BA5C-4119-957E-5A4A18E84C5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4AE33E-D51B-44AC-ADE1-66E39A76FFDC}"/>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F78378C-9C9E-4AC0-A582-7AC6841E00C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5337849-066B-44CC-9F6A-EB435DB49FE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383009B-821B-4C70-A4B6-E62A6D338E1F}"/>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F38CDD5-7954-4F50-BFF5-AB47077E089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C9C1E0C-CB9B-4B53-9146-9538D69E1D3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A07E8D-11DB-4DC5-901C-6D70B84F836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9142758-D249-44C9-AA34-ED373308F1D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40FFDA-C532-4D50-8536-2FBF933DDE4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6CD748F-3F14-4A74-9BBC-0E540D8B926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2D9BDFD-4B2E-4E2D-8A84-16A6D6D6C92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C8F981E-506F-4864-9E59-07A4ADE63D0B}"/>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7C24F5D-4E73-470C-A55B-3524D069053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5C6E6D6-C2B9-44F1-8CCA-2873C49F53C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FF60064-1D8C-4D2C-BD53-1E867BE94AD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C63B27-AF4D-4F03-99AC-9D9D3A338D1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6B155FB-DCF6-4145-ADD2-6D70A45B4F9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772F36-6F2E-4AB3-8E9F-1D46A0E54D9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F9469B1-DC37-4CD6-B47F-62E73AA0A569}"/>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C95B531-D01C-487A-A997-80DF8F65B1FC}"/>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D836DF-F5DE-4C10-9378-F95B2784EDE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ED48295-7E2C-4EF8-A539-A1E033EA43A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D6CCB5F-4E1E-489D-9127-16BE9C149A6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DD648A5-EF35-4622-A545-4E853F766B8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7DE7BB-106E-4970-AC87-849BA7B7A07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3D7F390-73F8-4A4F-94F5-6971E7EEB0E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7956A6C-93D8-41E9-A432-27D601FD201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9D13197-6B8A-4F7B-A5EF-F3B5EE7896A3}"/>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5134A3D-6638-42CA-ABFB-939B252B6DF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31B38B1-2370-4689-B73A-3A55EF928BC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1B49AF0-7135-426F-8317-D5707E019D5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C44962C-2300-4AE8-B1DC-4A45B642269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2FC4B6C-1AE9-40FD-8B7B-F2F402BF51E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C24F5EC-AD3D-40B1-84D3-CD79016C098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78CE559-B09D-46F8-A879-4A9562E61AB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34BECE07-A80F-4F88-82D8-5969124635A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CAF7360-FB2E-4F9E-8FE7-EA7142335F4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D94FD67-DA75-4E80-A810-F12BC323A2C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912B2D-EEE9-4FE1-900E-DC6D5355F05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C1E2CA8-91E3-4FDA-A03A-968124460E4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59E51A8-B5DB-4FC4-BB0B-F55C0B12B04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内平均値より</a:t>
          </a:r>
          <a:r>
            <a:rPr kumimoji="1" lang="ja-JP" altLang="ja-JP" sz="1100">
              <a:solidFill>
                <a:schemeClr val="dk1"/>
              </a:solidFill>
              <a:effectLst/>
              <a:latin typeface="+mn-lt"/>
              <a:ea typeface="+mn-ea"/>
              <a:cs typeface="+mn-cs"/>
            </a:rPr>
            <a:t>高い数値となっており、保有する有形固定資産の老朽化が進んでいる。</a:t>
          </a:r>
          <a:endParaRPr lang="ja-JP" altLang="ja-JP">
            <a:effectLst/>
          </a:endParaRPr>
        </a:p>
        <a:p>
          <a:r>
            <a:rPr kumimoji="1" lang="ja-JP" altLang="ja-JP" sz="1100">
              <a:solidFill>
                <a:schemeClr val="dk1"/>
              </a:solidFill>
              <a:effectLst/>
              <a:latin typeface="+mn-lt"/>
              <a:ea typeface="+mn-ea"/>
              <a:cs typeface="+mn-cs"/>
            </a:rPr>
            <a:t>　今後も、公共施設等総合管理計画や個別施設計画に基づき、老朽化した施設について、点検・診断や計画的な予防保全による長寿命化を進めていくなど対策を進めていく。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32F49F0-7DAE-4622-8672-FAF207E266E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901BB2B-FAC7-4C26-A606-CE33C583865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F9F1F29-7E1D-463F-B846-ACC448686EB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990929F-887C-48EB-892B-78174C312DA6}"/>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A2BE8E8-1F21-437F-93F3-47407BBE8769}"/>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75A239A-C28A-4BED-8CAE-F1BE2869372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3C569DE-776F-4906-A5CD-2DF0486DFDD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585E570A-FB52-439B-A7A9-8EDFC133DEF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A8558EA-C59C-45DE-B73E-A13FA8EA921B}"/>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C9789C3-4F68-42D5-AF2F-9FF53AEC5A0D}"/>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5729D47C-BA9B-448F-844A-99682BD6674C}"/>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B54D13C-D7E5-4F7A-B3DE-A96C8AD2C4F9}"/>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3950FF6-4656-40F6-BCE3-259F913B464E}"/>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1E406AD-53C5-4BCB-A94B-7CD161D12B6D}"/>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8C19101-EAF7-46B5-A528-53D865EB8738}"/>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035F207-8819-488D-8ACB-89E9DCE1D111}"/>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087ABA9-2367-4384-8B2D-0FA83AEA70D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2EE0F73-5316-42CD-A0B6-D20885C5BEC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13402BB0-AE48-4D6B-8283-EA48B7679AC4}"/>
            </a:ext>
          </a:extLst>
        </xdr:cNvPr>
        <xdr:cNvCxnSpPr/>
      </xdr:nvCxnSpPr>
      <xdr:spPr>
        <a:xfrm flipV="1">
          <a:off x="4760595" y="4474482"/>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7FB87FC-B12E-45C2-82BB-ADCABF116AD1}"/>
            </a:ext>
          </a:extLst>
        </xdr:cNvPr>
        <xdr:cNvSpPr txBox="1"/>
      </xdr:nvSpPr>
      <xdr:spPr>
        <a:xfrm>
          <a:off x="4813300" y="594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1A4A4AFD-7DE4-4DFD-994B-7FF9510E1318}"/>
            </a:ext>
          </a:extLst>
        </xdr:cNvPr>
        <xdr:cNvCxnSpPr/>
      </xdr:nvCxnSpPr>
      <xdr:spPr>
        <a:xfrm>
          <a:off x="4673600" y="5945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72927BEF-6368-41D2-8D82-C384AEDC1B8E}"/>
            </a:ext>
          </a:extLst>
        </xdr:cNvPr>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4A913007-0BD4-42F7-88ED-5D4DB04E8365}"/>
            </a:ext>
          </a:extLst>
        </xdr:cNvPr>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a:extLst>
            <a:ext uri="{FF2B5EF4-FFF2-40B4-BE49-F238E27FC236}">
              <a16:creationId xmlns:a16="http://schemas.microsoft.com/office/drawing/2014/main" id="{F6654259-56DB-4B32-856A-D5FB43F53FE0}"/>
            </a:ext>
          </a:extLst>
        </xdr:cNvPr>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C9EA649D-E9BC-4119-99B9-107AE38A5CA2}"/>
            </a:ext>
          </a:extLst>
        </xdr:cNvPr>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79B04698-836E-408F-BD10-B06BCCAB09D5}"/>
            </a:ext>
          </a:extLst>
        </xdr:cNvPr>
        <xdr:cNvSpPr/>
      </xdr:nvSpPr>
      <xdr:spPr>
        <a:xfrm>
          <a:off x="4000500" y="50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6552FB01-8212-41E5-9C2C-987AC2CB7349}"/>
            </a:ext>
          </a:extLst>
        </xdr:cNvPr>
        <xdr:cNvSpPr/>
      </xdr:nvSpPr>
      <xdr:spPr>
        <a:xfrm>
          <a:off x="3238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40373A12-F804-445F-9A00-8461D71A14D8}"/>
            </a:ext>
          </a:extLst>
        </xdr:cNvPr>
        <xdr:cNvSpPr/>
      </xdr:nvSpPr>
      <xdr:spPr>
        <a:xfrm>
          <a:off x="2476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5E225780-E97E-4771-B6D0-679C98CD6386}"/>
            </a:ext>
          </a:extLst>
        </xdr:cNvPr>
        <xdr:cNvSpPr/>
      </xdr:nvSpPr>
      <xdr:spPr>
        <a:xfrm>
          <a:off x="1714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AC335E-3948-4CA7-98DA-2EB9486854A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A1F9B43-38AD-4746-8810-E6E68E83531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C1BEE32-3E6D-4ECA-8F92-8482D32C7A5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72901CB-AA9A-4281-A9D5-C2C8AD7B700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89EA01-3D27-4699-8C10-671D130C6E0B}"/>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83" name="楕円 82">
          <a:extLst>
            <a:ext uri="{FF2B5EF4-FFF2-40B4-BE49-F238E27FC236}">
              <a16:creationId xmlns:a16="http://schemas.microsoft.com/office/drawing/2014/main" id="{F517C66B-FD07-4816-A1F9-F0CB775CFC56}"/>
            </a:ext>
          </a:extLst>
        </xdr:cNvPr>
        <xdr:cNvSpPr/>
      </xdr:nvSpPr>
      <xdr:spPr>
        <a:xfrm>
          <a:off x="47117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84" name="有形固定資産減価償却率該当値テキスト">
          <a:extLst>
            <a:ext uri="{FF2B5EF4-FFF2-40B4-BE49-F238E27FC236}">
              <a16:creationId xmlns:a16="http://schemas.microsoft.com/office/drawing/2014/main" id="{85613DAC-01AB-4842-B222-774C376CA21D}"/>
            </a:ext>
          </a:extLst>
        </xdr:cNvPr>
        <xdr:cNvSpPr txBox="1"/>
      </xdr:nvSpPr>
      <xdr:spPr>
        <a:xfrm>
          <a:off x="4813300" y="534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159203</xdr:rowOff>
    </xdr:from>
    <xdr:to>
      <xdr:col>19</xdr:col>
      <xdr:colOff>187325</xdr:colOff>
      <xdr:row>31</xdr:row>
      <xdr:rowOff>89353</xdr:rowOff>
    </xdr:to>
    <xdr:sp macro="" textlink="">
      <xdr:nvSpPr>
        <xdr:cNvPr id="85" name="楕円 84">
          <a:extLst>
            <a:ext uri="{FF2B5EF4-FFF2-40B4-BE49-F238E27FC236}">
              <a16:creationId xmlns:a16="http://schemas.microsoft.com/office/drawing/2014/main" id="{B4BBCF5B-871A-4BBA-AA29-E3E5CD45CAFB}"/>
            </a:ext>
          </a:extLst>
        </xdr:cNvPr>
        <xdr:cNvSpPr/>
      </xdr:nvSpPr>
      <xdr:spPr>
        <a:xfrm>
          <a:off x="4000500" y="53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38553</xdr:rowOff>
    </xdr:from>
    <xdr:to>
      <xdr:col>23</xdr:col>
      <xdr:colOff>85725</xdr:colOff>
      <xdr:row>31</xdr:row>
      <xdr:rowOff>100239</xdr:rowOff>
    </xdr:to>
    <xdr:cxnSp macro="">
      <xdr:nvCxnSpPr>
        <xdr:cNvPr id="86" name="直線コネクタ 85">
          <a:extLst>
            <a:ext uri="{FF2B5EF4-FFF2-40B4-BE49-F238E27FC236}">
              <a16:creationId xmlns:a16="http://schemas.microsoft.com/office/drawing/2014/main" id="{9BBD6803-39AC-4AEA-9CEB-EF49D308DA24}"/>
            </a:ext>
          </a:extLst>
        </xdr:cNvPr>
        <xdr:cNvCxnSpPr/>
      </xdr:nvCxnSpPr>
      <xdr:spPr>
        <a:xfrm>
          <a:off x="4051300" y="535350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18597</xdr:rowOff>
    </xdr:from>
    <xdr:to>
      <xdr:col>15</xdr:col>
      <xdr:colOff>187325</xdr:colOff>
      <xdr:row>31</xdr:row>
      <xdr:rowOff>120197</xdr:rowOff>
    </xdr:to>
    <xdr:sp macro="" textlink="">
      <xdr:nvSpPr>
        <xdr:cNvPr id="87" name="楕円 86">
          <a:extLst>
            <a:ext uri="{FF2B5EF4-FFF2-40B4-BE49-F238E27FC236}">
              <a16:creationId xmlns:a16="http://schemas.microsoft.com/office/drawing/2014/main" id="{1FC6FEC6-7503-42F1-B73F-E0F2EB0E4E9C}"/>
            </a:ext>
          </a:extLst>
        </xdr:cNvPr>
        <xdr:cNvSpPr/>
      </xdr:nvSpPr>
      <xdr:spPr>
        <a:xfrm>
          <a:off x="3238500" y="53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38553</xdr:rowOff>
    </xdr:from>
    <xdr:to>
      <xdr:col>19</xdr:col>
      <xdr:colOff>136525</xdr:colOff>
      <xdr:row>31</xdr:row>
      <xdr:rowOff>69397</xdr:rowOff>
    </xdr:to>
    <xdr:cxnSp macro="">
      <xdr:nvCxnSpPr>
        <xdr:cNvPr id="88" name="直線コネクタ 87">
          <a:extLst>
            <a:ext uri="{FF2B5EF4-FFF2-40B4-BE49-F238E27FC236}">
              <a16:creationId xmlns:a16="http://schemas.microsoft.com/office/drawing/2014/main" id="{269F249A-B5A7-452D-8D6B-2D74FAE4C909}"/>
            </a:ext>
          </a:extLst>
        </xdr:cNvPr>
        <xdr:cNvCxnSpPr/>
      </xdr:nvCxnSpPr>
      <xdr:spPr>
        <a:xfrm flipV="1">
          <a:off x="3289300" y="5353503"/>
          <a:ext cx="7620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9" name="楕円 88">
          <a:extLst>
            <a:ext uri="{FF2B5EF4-FFF2-40B4-BE49-F238E27FC236}">
              <a16:creationId xmlns:a16="http://schemas.microsoft.com/office/drawing/2014/main" id="{46597278-476D-4548-896C-7E1CE61F1398}"/>
            </a:ext>
          </a:extLst>
        </xdr:cNvPr>
        <xdr:cNvSpPr/>
      </xdr:nvSpPr>
      <xdr:spPr>
        <a:xfrm>
          <a:off x="2476500" y="53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41638</xdr:rowOff>
    </xdr:from>
    <xdr:to>
      <xdr:col>15</xdr:col>
      <xdr:colOff>136525</xdr:colOff>
      <xdr:row>31</xdr:row>
      <xdr:rowOff>69397</xdr:rowOff>
    </xdr:to>
    <xdr:cxnSp macro="">
      <xdr:nvCxnSpPr>
        <xdr:cNvPr id="90" name="直線コネクタ 89">
          <a:extLst>
            <a:ext uri="{FF2B5EF4-FFF2-40B4-BE49-F238E27FC236}">
              <a16:creationId xmlns:a16="http://schemas.microsoft.com/office/drawing/2014/main" id="{6D4FD08D-E1F8-4058-8399-EEC7337F7639}"/>
            </a:ext>
          </a:extLst>
        </xdr:cNvPr>
        <xdr:cNvCxnSpPr/>
      </xdr:nvCxnSpPr>
      <xdr:spPr>
        <a:xfrm>
          <a:off x="2527300" y="535658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94433</xdr:rowOff>
    </xdr:from>
    <xdr:to>
      <xdr:col>7</xdr:col>
      <xdr:colOff>187325</xdr:colOff>
      <xdr:row>31</xdr:row>
      <xdr:rowOff>24583</xdr:rowOff>
    </xdr:to>
    <xdr:sp macro="" textlink="">
      <xdr:nvSpPr>
        <xdr:cNvPr id="91" name="楕円 90">
          <a:extLst>
            <a:ext uri="{FF2B5EF4-FFF2-40B4-BE49-F238E27FC236}">
              <a16:creationId xmlns:a16="http://schemas.microsoft.com/office/drawing/2014/main" id="{B317A779-7067-48A6-853B-4517F68F2011}"/>
            </a:ext>
          </a:extLst>
        </xdr:cNvPr>
        <xdr:cNvSpPr/>
      </xdr:nvSpPr>
      <xdr:spPr>
        <a:xfrm>
          <a:off x="1714500" y="5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145233</xdr:rowOff>
    </xdr:from>
    <xdr:to>
      <xdr:col>11</xdr:col>
      <xdr:colOff>136525</xdr:colOff>
      <xdr:row>31</xdr:row>
      <xdr:rowOff>41638</xdr:rowOff>
    </xdr:to>
    <xdr:cxnSp macro="">
      <xdr:nvCxnSpPr>
        <xdr:cNvPr id="92" name="直線コネクタ 91">
          <a:extLst>
            <a:ext uri="{FF2B5EF4-FFF2-40B4-BE49-F238E27FC236}">
              <a16:creationId xmlns:a16="http://schemas.microsoft.com/office/drawing/2014/main" id="{E299B3F1-A15B-43AB-BA41-F2DF3C56B31C}"/>
            </a:ext>
          </a:extLst>
        </xdr:cNvPr>
        <xdr:cNvCxnSpPr/>
      </xdr:nvCxnSpPr>
      <xdr:spPr>
        <a:xfrm>
          <a:off x="1765300" y="5288733"/>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3" name="n_1aveValue有形固定資産減価償却率">
          <a:extLst>
            <a:ext uri="{FF2B5EF4-FFF2-40B4-BE49-F238E27FC236}">
              <a16:creationId xmlns:a16="http://schemas.microsoft.com/office/drawing/2014/main" id="{C6CDE2F6-27CE-4FB4-9A52-F2593E44DAF1}"/>
            </a:ext>
          </a:extLst>
        </xdr:cNvPr>
        <xdr:cNvSpPr txBox="1"/>
      </xdr:nvSpPr>
      <xdr:spPr>
        <a:xfrm>
          <a:off x="3836044" y="48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4" name="n_2aveValue有形固定資産減価償却率">
          <a:extLst>
            <a:ext uri="{FF2B5EF4-FFF2-40B4-BE49-F238E27FC236}">
              <a16:creationId xmlns:a16="http://schemas.microsoft.com/office/drawing/2014/main" id="{359368FF-20DD-4934-807E-8056FC871947}"/>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5" name="n_3aveValue有形固定資産減価償却率">
          <a:extLst>
            <a:ext uri="{FF2B5EF4-FFF2-40B4-BE49-F238E27FC236}">
              <a16:creationId xmlns:a16="http://schemas.microsoft.com/office/drawing/2014/main" id="{F4807F8D-5EBC-4435-AC1D-92BFF500ED9E}"/>
            </a:ext>
          </a:extLst>
        </xdr:cNvPr>
        <xdr:cNvSpPr txBox="1"/>
      </xdr:nvSpPr>
      <xdr:spPr>
        <a:xfrm>
          <a:off x="2324744" y="484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3337BA88-D844-46F6-B412-3608248F5B9C}"/>
            </a:ext>
          </a:extLst>
        </xdr:cNvPr>
        <xdr:cNvSpPr txBox="1"/>
      </xdr:nvSpPr>
      <xdr:spPr>
        <a:xfrm>
          <a:off x="1562744" y="48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80480</xdr:rowOff>
    </xdr:from>
    <xdr:ext cx="405111" cy="259045"/>
    <xdr:sp macro="" textlink="">
      <xdr:nvSpPr>
        <xdr:cNvPr id="97" name="n_1mainValue有形固定資産減価償却率">
          <a:extLst>
            <a:ext uri="{FF2B5EF4-FFF2-40B4-BE49-F238E27FC236}">
              <a16:creationId xmlns:a16="http://schemas.microsoft.com/office/drawing/2014/main" id="{DE2558E2-74EF-4EBF-8FBF-2C773CCCC555}"/>
            </a:ext>
          </a:extLst>
        </xdr:cNvPr>
        <xdr:cNvSpPr txBox="1"/>
      </xdr:nvSpPr>
      <xdr:spPr>
        <a:xfrm>
          <a:off x="3836044" y="5395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111324</xdr:rowOff>
    </xdr:from>
    <xdr:ext cx="405111" cy="259045"/>
    <xdr:sp macro="" textlink="">
      <xdr:nvSpPr>
        <xdr:cNvPr id="98" name="n_2mainValue有形固定資産減価償却率">
          <a:extLst>
            <a:ext uri="{FF2B5EF4-FFF2-40B4-BE49-F238E27FC236}">
              <a16:creationId xmlns:a16="http://schemas.microsoft.com/office/drawing/2014/main" id="{D32B348C-6F67-4E6D-BCEB-DF05AB446941}"/>
            </a:ext>
          </a:extLst>
        </xdr:cNvPr>
        <xdr:cNvSpPr txBox="1"/>
      </xdr:nvSpPr>
      <xdr:spPr>
        <a:xfrm>
          <a:off x="3086744" y="542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83565</xdr:rowOff>
    </xdr:from>
    <xdr:ext cx="405111" cy="259045"/>
    <xdr:sp macro="" textlink="">
      <xdr:nvSpPr>
        <xdr:cNvPr id="99" name="n_3mainValue有形固定資産減価償却率">
          <a:extLst>
            <a:ext uri="{FF2B5EF4-FFF2-40B4-BE49-F238E27FC236}">
              <a16:creationId xmlns:a16="http://schemas.microsoft.com/office/drawing/2014/main" id="{81E53160-EECA-4B64-911B-5E0790286FD2}"/>
            </a:ext>
          </a:extLst>
        </xdr:cNvPr>
        <xdr:cNvSpPr txBox="1"/>
      </xdr:nvSpPr>
      <xdr:spPr>
        <a:xfrm>
          <a:off x="2324744" y="539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15710</xdr:rowOff>
    </xdr:from>
    <xdr:ext cx="405111" cy="259045"/>
    <xdr:sp macro="" textlink="">
      <xdr:nvSpPr>
        <xdr:cNvPr id="100" name="n_4mainValue有形固定資産減価償却率">
          <a:extLst>
            <a:ext uri="{FF2B5EF4-FFF2-40B4-BE49-F238E27FC236}">
              <a16:creationId xmlns:a16="http://schemas.microsoft.com/office/drawing/2014/main" id="{CD06CB58-A129-4D56-AC1B-E155C0DEA339}"/>
            </a:ext>
          </a:extLst>
        </xdr:cNvPr>
        <xdr:cNvSpPr txBox="1"/>
      </xdr:nvSpPr>
      <xdr:spPr>
        <a:xfrm>
          <a:off x="1562744" y="533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F4FE480-3D86-4C34-84FD-DF9E9D05FF94}"/>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8859EA2-076B-4242-9743-8D1CD90D6D5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B7DC163-64C1-4126-AB93-71AB1E8BF2E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4BD4F17-59F8-46CD-8764-8452DFD30BA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5A12748-E9CF-4DBB-88F0-2047D45D149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F270EEE-D3E2-40CD-83F0-3A19ED4C760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15CB0EA-4EB6-481E-B38F-5BF75CB5025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52C4CFC-941B-4676-ABBD-8D29F9B844F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2600C71-CF23-4297-8470-5A6B5A35AE8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A0C06B9-8A01-447F-B1FD-6BD8AB38435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8676F75-23C9-4918-9282-F25ED34600A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9FF5EB35-FE70-401E-B15E-994DE706B26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E0E1CC2-5C39-4374-9619-C199893CF57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公債費残高のピークが過ぎ</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改善がみられるものの、類似団体と比較して依然として高い水準となっている。</a:t>
          </a:r>
          <a:br>
            <a:rPr kumimoji="1" lang="en-US" altLang="ja-JP" sz="1000">
              <a:solidFill>
                <a:schemeClr val="dk1"/>
              </a:solidFill>
              <a:effectLst/>
              <a:latin typeface="+mn-lt"/>
              <a:ea typeface="+mn-ea"/>
              <a:cs typeface="+mn-cs"/>
            </a:rPr>
          </a:br>
          <a:r>
            <a:rPr kumimoji="1" lang="ja-JP" altLang="ja-JP" sz="1000">
              <a:solidFill>
                <a:schemeClr val="dk1"/>
              </a:solidFill>
              <a:effectLst/>
              <a:latin typeface="+mn-lt"/>
              <a:ea typeface="+mn-ea"/>
              <a:cs typeface="+mn-cs"/>
            </a:rPr>
            <a:t>　これは、公債費残高が多く基金残高が少ないこと</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lt"/>
              <a:ea typeface="+mn-ea"/>
              <a:cs typeface="+mn-cs"/>
            </a:rPr>
            <a:t>税収の減少等により、歳入の経常一般財源等が少な</a:t>
          </a:r>
          <a:r>
            <a:rPr kumimoji="1" lang="ja-JP" altLang="en-US" sz="1000">
              <a:solidFill>
                <a:schemeClr val="dk1"/>
              </a:solidFill>
              <a:effectLst/>
              <a:latin typeface="+mn-lt"/>
              <a:ea typeface="+mn-ea"/>
              <a:cs typeface="+mn-cs"/>
            </a:rPr>
            <a:t>い</a:t>
          </a:r>
          <a:r>
            <a:rPr kumimoji="1" lang="ja-JP" altLang="ja-JP" sz="1000">
              <a:solidFill>
                <a:schemeClr val="dk1"/>
              </a:solidFill>
              <a:effectLst/>
              <a:latin typeface="+mn-lt"/>
              <a:ea typeface="+mn-ea"/>
              <a:cs typeface="+mn-cs"/>
            </a:rPr>
            <a:t>ことが主な要因である。今後、庁舎</a:t>
          </a:r>
          <a:r>
            <a:rPr kumimoji="1" lang="ja-JP" altLang="en-US" sz="1000">
              <a:solidFill>
                <a:schemeClr val="dk1"/>
              </a:solidFill>
              <a:effectLst/>
              <a:latin typeface="+mn-lt"/>
              <a:ea typeface="+mn-ea"/>
              <a:cs typeface="+mn-cs"/>
            </a:rPr>
            <a:t>建設</a:t>
          </a:r>
          <a:r>
            <a:rPr kumimoji="1" lang="ja-JP" altLang="ja-JP" sz="1000">
              <a:solidFill>
                <a:schemeClr val="dk1"/>
              </a:solidFill>
              <a:effectLst/>
              <a:latin typeface="+mn-lt"/>
              <a:ea typeface="+mn-ea"/>
              <a:cs typeface="+mn-cs"/>
            </a:rPr>
            <a:t>事業等の借入により地方債残高が増加する見込みであることから、個別施設計画に基づき計画的に施設の修繕等を実施し</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これまで以上に将来負担の軽減に取り組んでいく必要がある。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D3E99AD-80C7-4B30-9E56-EB966C8E05A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7F4B3ED-EF2D-4ECD-8D02-F24EF281B2C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3E8F94E3-06C0-49D6-9D47-6D49D0645ED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32FBD260-0AE9-4D90-93D0-98CC77F5F89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7C27AC6-6CDB-4B8D-9469-F4DEA9272D11}"/>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E2789AC4-D6D9-4BE3-80BB-20F7AE11B3A3}"/>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D6776E0F-4FF2-4C3B-8B90-7EEC6787EAB5}"/>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AE07BC87-93C2-4E5A-A1AE-C8965254985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FDF514A3-8A6A-4BED-90A4-28B696822E08}"/>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5AC9A66C-130B-4C22-A78D-70271F41232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4B7326F-47CA-4273-A10F-1CC5908BF059}"/>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210C4712-1BA2-4EBC-B516-12B254209B7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B4DB82F-BA60-4116-8C80-18EF8D8C7936}"/>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B8C3C2B2-4F69-4B9E-89DC-93CA895AE1C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CB257561-A04A-4473-913E-C0DF63205E8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0128955-3CBA-43F1-BD58-97C492A0355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9309558-A18D-4C9A-AAEC-8C80B434A84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a:extLst>
            <a:ext uri="{FF2B5EF4-FFF2-40B4-BE49-F238E27FC236}">
              <a16:creationId xmlns:a16="http://schemas.microsoft.com/office/drawing/2014/main" id="{50E452A3-7488-46B4-95FA-9E7B1C4893C9}"/>
            </a:ext>
          </a:extLst>
        </xdr:cNvPr>
        <xdr:cNvCxnSpPr/>
      </xdr:nvCxnSpPr>
      <xdr:spPr>
        <a:xfrm flipV="1">
          <a:off x="14793595" y="4489903"/>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a:extLst>
            <a:ext uri="{FF2B5EF4-FFF2-40B4-BE49-F238E27FC236}">
              <a16:creationId xmlns:a16="http://schemas.microsoft.com/office/drawing/2014/main" id="{9F70ECF1-086C-4DB2-BBE4-DF9E5C8FE2CF}"/>
            </a:ext>
          </a:extLst>
        </xdr:cNvPr>
        <xdr:cNvSpPr txBox="1"/>
      </xdr:nvSpPr>
      <xdr:spPr>
        <a:xfrm>
          <a:off x="14846300" y="595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a:extLst>
            <a:ext uri="{FF2B5EF4-FFF2-40B4-BE49-F238E27FC236}">
              <a16:creationId xmlns:a16="http://schemas.microsoft.com/office/drawing/2014/main" id="{243333EA-651A-4490-B812-23CB07877A94}"/>
            </a:ext>
          </a:extLst>
        </xdr:cNvPr>
        <xdr:cNvCxnSpPr/>
      </xdr:nvCxnSpPr>
      <xdr:spPr>
        <a:xfrm>
          <a:off x="14706600" y="59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73725832-8720-4F8B-8FA5-48EC8C1E7F12}"/>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53668CDB-0986-4757-BFA8-1709C4701D17}"/>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a:extLst>
            <a:ext uri="{FF2B5EF4-FFF2-40B4-BE49-F238E27FC236}">
              <a16:creationId xmlns:a16="http://schemas.microsoft.com/office/drawing/2014/main" id="{6589EB7A-14AA-4AB4-A238-BC4D2C83507A}"/>
            </a:ext>
          </a:extLst>
        </xdr:cNvPr>
        <xdr:cNvSpPr txBox="1"/>
      </xdr:nvSpPr>
      <xdr:spPr>
        <a:xfrm>
          <a:off x="14846300" y="4567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a:extLst>
            <a:ext uri="{FF2B5EF4-FFF2-40B4-BE49-F238E27FC236}">
              <a16:creationId xmlns:a16="http://schemas.microsoft.com/office/drawing/2014/main" id="{084E4862-2B0A-44F9-A2D1-175197E88D4B}"/>
            </a:ext>
          </a:extLst>
        </xdr:cNvPr>
        <xdr:cNvSpPr/>
      </xdr:nvSpPr>
      <xdr:spPr>
        <a:xfrm>
          <a:off x="14744700" y="471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a:extLst>
            <a:ext uri="{FF2B5EF4-FFF2-40B4-BE49-F238E27FC236}">
              <a16:creationId xmlns:a16="http://schemas.microsoft.com/office/drawing/2014/main" id="{0A3BDD36-C982-4D5F-A0CE-6CDE91C3213B}"/>
            </a:ext>
          </a:extLst>
        </xdr:cNvPr>
        <xdr:cNvSpPr/>
      </xdr:nvSpPr>
      <xdr:spPr>
        <a:xfrm>
          <a:off x="14033500" y="465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a:extLst>
            <a:ext uri="{FF2B5EF4-FFF2-40B4-BE49-F238E27FC236}">
              <a16:creationId xmlns:a16="http://schemas.microsoft.com/office/drawing/2014/main" id="{16BB2154-EDC9-4048-A90F-19D7D3B22B55}"/>
            </a:ext>
          </a:extLst>
        </xdr:cNvPr>
        <xdr:cNvSpPr/>
      </xdr:nvSpPr>
      <xdr:spPr>
        <a:xfrm>
          <a:off x="13271500" y="499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a:extLst>
            <a:ext uri="{FF2B5EF4-FFF2-40B4-BE49-F238E27FC236}">
              <a16:creationId xmlns:a16="http://schemas.microsoft.com/office/drawing/2014/main" id="{80641AA8-228D-467D-98EA-58DBCFEDFD30}"/>
            </a:ext>
          </a:extLst>
        </xdr:cNvPr>
        <xdr:cNvSpPr/>
      </xdr:nvSpPr>
      <xdr:spPr>
        <a:xfrm>
          <a:off x="12509500" y="50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a:extLst>
            <a:ext uri="{FF2B5EF4-FFF2-40B4-BE49-F238E27FC236}">
              <a16:creationId xmlns:a16="http://schemas.microsoft.com/office/drawing/2014/main" id="{8980BBE4-8EDE-4A3C-8398-9C963A6B72F5}"/>
            </a:ext>
          </a:extLst>
        </xdr:cNvPr>
        <xdr:cNvSpPr/>
      </xdr:nvSpPr>
      <xdr:spPr>
        <a:xfrm>
          <a:off x="11747500" y="506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D847CBB-716C-46BA-81B0-724C08B741D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2FE642-806E-4F72-B47D-034A83E7D6A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070648B-8DFD-4456-BF28-48D90C9D0A6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C6C2794-2038-4E2D-BA3D-CBC7CB0335E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B75C3CC-6E47-4A42-B66C-46BB553B59B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31478</xdr:rowOff>
    </xdr:from>
    <xdr:to>
      <xdr:col>76</xdr:col>
      <xdr:colOff>73025</xdr:colOff>
      <xdr:row>29</xdr:row>
      <xdr:rowOff>133078</xdr:rowOff>
    </xdr:to>
    <xdr:sp macro="" textlink="">
      <xdr:nvSpPr>
        <xdr:cNvPr id="147" name="楕円 146">
          <a:extLst>
            <a:ext uri="{FF2B5EF4-FFF2-40B4-BE49-F238E27FC236}">
              <a16:creationId xmlns:a16="http://schemas.microsoft.com/office/drawing/2014/main" id="{D7FEE98E-A6D1-4BBE-B72D-08B9A4769CC5}"/>
            </a:ext>
          </a:extLst>
        </xdr:cNvPr>
        <xdr:cNvSpPr/>
      </xdr:nvSpPr>
      <xdr:spPr>
        <a:xfrm>
          <a:off x="147447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9905</xdr:rowOff>
    </xdr:from>
    <xdr:ext cx="469744" cy="259045"/>
    <xdr:sp macro="" textlink="">
      <xdr:nvSpPr>
        <xdr:cNvPr id="148" name="債務償還比率該当値テキスト">
          <a:extLst>
            <a:ext uri="{FF2B5EF4-FFF2-40B4-BE49-F238E27FC236}">
              <a16:creationId xmlns:a16="http://schemas.microsoft.com/office/drawing/2014/main" id="{F5CBC764-9619-4939-BF45-93B8C99BA197}"/>
            </a:ext>
          </a:extLst>
        </xdr:cNvPr>
        <xdr:cNvSpPr txBox="1"/>
      </xdr:nvSpPr>
      <xdr:spPr>
        <a:xfrm>
          <a:off x="14846300" y="498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38109</xdr:rowOff>
    </xdr:from>
    <xdr:to>
      <xdr:col>72</xdr:col>
      <xdr:colOff>123825</xdr:colOff>
      <xdr:row>29</xdr:row>
      <xdr:rowOff>139709</xdr:rowOff>
    </xdr:to>
    <xdr:sp macro="" textlink="">
      <xdr:nvSpPr>
        <xdr:cNvPr id="149" name="楕円 148">
          <a:extLst>
            <a:ext uri="{FF2B5EF4-FFF2-40B4-BE49-F238E27FC236}">
              <a16:creationId xmlns:a16="http://schemas.microsoft.com/office/drawing/2014/main" id="{19B40854-7E9F-4F64-985F-87141E657920}"/>
            </a:ext>
          </a:extLst>
        </xdr:cNvPr>
        <xdr:cNvSpPr/>
      </xdr:nvSpPr>
      <xdr:spPr>
        <a:xfrm>
          <a:off x="14033500" y="50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82278</xdr:rowOff>
    </xdr:from>
    <xdr:to>
      <xdr:col>76</xdr:col>
      <xdr:colOff>22225</xdr:colOff>
      <xdr:row>29</xdr:row>
      <xdr:rowOff>88909</xdr:rowOff>
    </xdr:to>
    <xdr:cxnSp macro="">
      <xdr:nvCxnSpPr>
        <xdr:cNvPr id="150" name="直線コネクタ 149">
          <a:extLst>
            <a:ext uri="{FF2B5EF4-FFF2-40B4-BE49-F238E27FC236}">
              <a16:creationId xmlns:a16="http://schemas.microsoft.com/office/drawing/2014/main" id="{54EDA56F-E754-4C59-83DE-57D47BD2BE72}"/>
            </a:ext>
          </a:extLst>
        </xdr:cNvPr>
        <xdr:cNvCxnSpPr/>
      </xdr:nvCxnSpPr>
      <xdr:spPr>
        <a:xfrm flipV="1">
          <a:off x="14084300" y="5054328"/>
          <a:ext cx="7112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44196</xdr:rowOff>
    </xdr:from>
    <xdr:to>
      <xdr:col>68</xdr:col>
      <xdr:colOff>123825</xdr:colOff>
      <xdr:row>31</xdr:row>
      <xdr:rowOff>145796</xdr:rowOff>
    </xdr:to>
    <xdr:sp macro="" textlink="">
      <xdr:nvSpPr>
        <xdr:cNvPr id="151" name="楕円 150">
          <a:extLst>
            <a:ext uri="{FF2B5EF4-FFF2-40B4-BE49-F238E27FC236}">
              <a16:creationId xmlns:a16="http://schemas.microsoft.com/office/drawing/2014/main" id="{30DE3430-6AD9-4455-8532-0F416C97D280}"/>
            </a:ext>
          </a:extLst>
        </xdr:cNvPr>
        <xdr:cNvSpPr/>
      </xdr:nvSpPr>
      <xdr:spPr>
        <a:xfrm>
          <a:off x="13271500" y="5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88909</xdr:rowOff>
    </xdr:from>
    <xdr:to>
      <xdr:col>72</xdr:col>
      <xdr:colOff>73025</xdr:colOff>
      <xdr:row>31</xdr:row>
      <xdr:rowOff>94996</xdr:rowOff>
    </xdr:to>
    <xdr:cxnSp macro="">
      <xdr:nvCxnSpPr>
        <xdr:cNvPr id="152" name="直線コネクタ 151">
          <a:extLst>
            <a:ext uri="{FF2B5EF4-FFF2-40B4-BE49-F238E27FC236}">
              <a16:creationId xmlns:a16="http://schemas.microsoft.com/office/drawing/2014/main" id="{F4BF7A9D-6007-480E-A7F4-C86E4FA1C18D}"/>
            </a:ext>
          </a:extLst>
        </xdr:cNvPr>
        <xdr:cNvCxnSpPr/>
      </xdr:nvCxnSpPr>
      <xdr:spPr>
        <a:xfrm flipV="1">
          <a:off x="13322300" y="5060959"/>
          <a:ext cx="762000" cy="3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151221</xdr:rowOff>
    </xdr:from>
    <xdr:to>
      <xdr:col>64</xdr:col>
      <xdr:colOff>123825</xdr:colOff>
      <xdr:row>32</xdr:row>
      <xdr:rowOff>81371</xdr:rowOff>
    </xdr:to>
    <xdr:sp macro="" textlink="">
      <xdr:nvSpPr>
        <xdr:cNvPr id="153" name="楕円 152">
          <a:extLst>
            <a:ext uri="{FF2B5EF4-FFF2-40B4-BE49-F238E27FC236}">
              <a16:creationId xmlns:a16="http://schemas.microsoft.com/office/drawing/2014/main" id="{4D7D04D0-FE30-4A7D-A246-C5F261951A95}"/>
            </a:ext>
          </a:extLst>
        </xdr:cNvPr>
        <xdr:cNvSpPr/>
      </xdr:nvSpPr>
      <xdr:spPr>
        <a:xfrm>
          <a:off x="12509500" y="5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94996</xdr:rowOff>
    </xdr:from>
    <xdr:to>
      <xdr:col>68</xdr:col>
      <xdr:colOff>73025</xdr:colOff>
      <xdr:row>32</xdr:row>
      <xdr:rowOff>30571</xdr:rowOff>
    </xdr:to>
    <xdr:cxnSp macro="">
      <xdr:nvCxnSpPr>
        <xdr:cNvPr id="154" name="直線コネクタ 153">
          <a:extLst>
            <a:ext uri="{FF2B5EF4-FFF2-40B4-BE49-F238E27FC236}">
              <a16:creationId xmlns:a16="http://schemas.microsoft.com/office/drawing/2014/main" id="{2289C815-CE76-4BB6-B314-4F7E0FDA2E2C}"/>
            </a:ext>
          </a:extLst>
        </xdr:cNvPr>
        <xdr:cNvCxnSpPr/>
      </xdr:nvCxnSpPr>
      <xdr:spPr>
        <a:xfrm flipV="1">
          <a:off x="12560300" y="5409946"/>
          <a:ext cx="762000" cy="10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57186</xdr:rowOff>
    </xdr:from>
    <xdr:to>
      <xdr:col>60</xdr:col>
      <xdr:colOff>123825</xdr:colOff>
      <xdr:row>32</xdr:row>
      <xdr:rowOff>158786</xdr:rowOff>
    </xdr:to>
    <xdr:sp macro="" textlink="">
      <xdr:nvSpPr>
        <xdr:cNvPr id="155" name="楕円 154">
          <a:extLst>
            <a:ext uri="{FF2B5EF4-FFF2-40B4-BE49-F238E27FC236}">
              <a16:creationId xmlns:a16="http://schemas.microsoft.com/office/drawing/2014/main" id="{C0EA3E4C-2F7E-4577-A73E-74CBDB37AC14}"/>
            </a:ext>
          </a:extLst>
        </xdr:cNvPr>
        <xdr:cNvSpPr/>
      </xdr:nvSpPr>
      <xdr:spPr>
        <a:xfrm>
          <a:off x="11747500" y="55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30571</xdr:rowOff>
    </xdr:from>
    <xdr:to>
      <xdr:col>64</xdr:col>
      <xdr:colOff>73025</xdr:colOff>
      <xdr:row>32</xdr:row>
      <xdr:rowOff>107986</xdr:rowOff>
    </xdr:to>
    <xdr:cxnSp macro="">
      <xdr:nvCxnSpPr>
        <xdr:cNvPr id="156" name="直線コネクタ 155">
          <a:extLst>
            <a:ext uri="{FF2B5EF4-FFF2-40B4-BE49-F238E27FC236}">
              <a16:creationId xmlns:a16="http://schemas.microsoft.com/office/drawing/2014/main" id="{D78CF9A8-0A5A-4572-8331-5A8372E61EE2}"/>
            </a:ext>
          </a:extLst>
        </xdr:cNvPr>
        <xdr:cNvCxnSpPr/>
      </xdr:nvCxnSpPr>
      <xdr:spPr>
        <a:xfrm flipV="1">
          <a:off x="11798300" y="5516971"/>
          <a:ext cx="762000" cy="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a:extLst>
            <a:ext uri="{FF2B5EF4-FFF2-40B4-BE49-F238E27FC236}">
              <a16:creationId xmlns:a16="http://schemas.microsoft.com/office/drawing/2014/main" id="{074B2321-A44D-4CE0-BD8B-BF6F551EE206}"/>
            </a:ext>
          </a:extLst>
        </xdr:cNvPr>
        <xdr:cNvSpPr txBox="1"/>
      </xdr:nvSpPr>
      <xdr:spPr>
        <a:xfrm>
          <a:off x="13836727" y="442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a:extLst>
            <a:ext uri="{FF2B5EF4-FFF2-40B4-BE49-F238E27FC236}">
              <a16:creationId xmlns:a16="http://schemas.microsoft.com/office/drawing/2014/main" id="{CDEF3A36-4FD6-4989-A0C1-E4A679176419}"/>
            </a:ext>
          </a:extLst>
        </xdr:cNvPr>
        <xdr:cNvSpPr txBox="1"/>
      </xdr:nvSpPr>
      <xdr:spPr>
        <a:xfrm>
          <a:off x="13087427" y="477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a:extLst>
            <a:ext uri="{FF2B5EF4-FFF2-40B4-BE49-F238E27FC236}">
              <a16:creationId xmlns:a16="http://schemas.microsoft.com/office/drawing/2014/main" id="{F6CEE70B-359C-4896-B992-B79990CE68B8}"/>
            </a:ext>
          </a:extLst>
        </xdr:cNvPr>
        <xdr:cNvSpPr txBox="1"/>
      </xdr:nvSpPr>
      <xdr:spPr>
        <a:xfrm>
          <a:off x="12325427" y="47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a:extLst>
            <a:ext uri="{FF2B5EF4-FFF2-40B4-BE49-F238E27FC236}">
              <a16:creationId xmlns:a16="http://schemas.microsoft.com/office/drawing/2014/main" id="{094A41E7-123E-49B3-80FE-E926D7E71B49}"/>
            </a:ext>
          </a:extLst>
        </xdr:cNvPr>
        <xdr:cNvSpPr txBox="1"/>
      </xdr:nvSpPr>
      <xdr:spPr>
        <a:xfrm>
          <a:off x="11563427" y="48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130836</xdr:rowOff>
    </xdr:from>
    <xdr:ext cx="469744" cy="259045"/>
    <xdr:sp macro="" textlink="">
      <xdr:nvSpPr>
        <xdr:cNvPr id="161" name="n_1mainValue債務償還比率">
          <a:extLst>
            <a:ext uri="{FF2B5EF4-FFF2-40B4-BE49-F238E27FC236}">
              <a16:creationId xmlns:a16="http://schemas.microsoft.com/office/drawing/2014/main" id="{A554CB65-5A22-4054-8578-EADBAF058351}"/>
            </a:ext>
          </a:extLst>
        </xdr:cNvPr>
        <xdr:cNvSpPr txBox="1"/>
      </xdr:nvSpPr>
      <xdr:spPr>
        <a:xfrm>
          <a:off x="13836727" y="510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136923</xdr:rowOff>
    </xdr:from>
    <xdr:ext cx="469744" cy="259045"/>
    <xdr:sp macro="" textlink="">
      <xdr:nvSpPr>
        <xdr:cNvPr id="162" name="n_2mainValue債務償還比率">
          <a:extLst>
            <a:ext uri="{FF2B5EF4-FFF2-40B4-BE49-F238E27FC236}">
              <a16:creationId xmlns:a16="http://schemas.microsoft.com/office/drawing/2014/main" id="{09D4AAE5-B011-4F85-9A4C-7D9BEFD1980C}"/>
            </a:ext>
          </a:extLst>
        </xdr:cNvPr>
        <xdr:cNvSpPr txBox="1"/>
      </xdr:nvSpPr>
      <xdr:spPr>
        <a:xfrm>
          <a:off x="13087427"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72498</xdr:rowOff>
    </xdr:from>
    <xdr:ext cx="469744" cy="259045"/>
    <xdr:sp macro="" textlink="">
      <xdr:nvSpPr>
        <xdr:cNvPr id="163" name="n_3mainValue債務償還比率">
          <a:extLst>
            <a:ext uri="{FF2B5EF4-FFF2-40B4-BE49-F238E27FC236}">
              <a16:creationId xmlns:a16="http://schemas.microsoft.com/office/drawing/2014/main" id="{51582769-4F6A-4383-B9C5-96B0D6E87F5F}"/>
            </a:ext>
          </a:extLst>
        </xdr:cNvPr>
        <xdr:cNvSpPr txBox="1"/>
      </xdr:nvSpPr>
      <xdr:spPr>
        <a:xfrm>
          <a:off x="12325427" y="555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149913</xdr:rowOff>
    </xdr:from>
    <xdr:ext cx="469744" cy="259045"/>
    <xdr:sp macro="" textlink="">
      <xdr:nvSpPr>
        <xdr:cNvPr id="164" name="n_4mainValue債務償還比率">
          <a:extLst>
            <a:ext uri="{FF2B5EF4-FFF2-40B4-BE49-F238E27FC236}">
              <a16:creationId xmlns:a16="http://schemas.microsoft.com/office/drawing/2014/main" id="{8234F22C-8078-4349-8098-74C2727E39E0}"/>
            </a:ext>
          </a:extLst>
        </xdr:cNvPr>
        <xdr:cNvSpPr txBox="1"/>
      </xdr:nvSpPr>
      <xdr:spPr>
        <a:xfrm>
          <a:off x="11563427" y="56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25DB048-B55C-4DC6-ABAB-959C0E1D4B62}"/>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5DF2EF07-B402-49E5-9BC7-165DA9CD405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1F05234-9177-44E8-91D5-C2D0D44CE43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3583C042-CCFB-416B-BE21-3D1D9215FC2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6EBA25B-40D5-419A-8CCF-5FBE00B9BC8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8C39DC9-40BA-4451-8D33-A7594B75C28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43ED230-018F-4AF9-8FA1-E7C1CBD5F4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492F91-E9FD-45CA-9FB3-CEEE92D892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CABA6C-C910-4A01-9AF0-9761770D6E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9510F9-0BC3-4D22-A617-5C67E2A618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05282A-DE4C-4960-9A91-FB7B109B94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B5DB3C-6A5E-4A1B-BA36-7210CF29EB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1088B9A-F7AE-449A-AE8C-3386B29D3C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120EE5-03AC-47F8-9B9E-9AB6E5EBD2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75C405-72C1-4EE0-A37C-0E4E1D0897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417E02-55A0-489C-BCBE-3195334B3F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BD6B8C-98A7-48CF-B31F-5031216250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135BCC-9701-421B-B3AD-88879F95E3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B9F63A-5587-4DB5-9291-8A81F3AD78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CE81434-114F-46F2-A9F1-74B9E32888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46FC85-4480-4FBB-B63A-53FC7A92BD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741816-8486-444E-8B73-0B363A144F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91DD739-398F-4BDC-A721-92AB908876B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CD8BC2-F829-4983-812B-242B2CBDCD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CBC5C8-BF5D-40BE-B6E5-E2DE8BA0C17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C70EEA-4215-4388-A011-88D65ABB99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FACEB8-AB3E-4A0E-B73B-4EDE0FF7C7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A2FA91-A1E1-4E41-BF9A-66278B48C9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C49ABC-C7CA-42AA-904F-E166CAF0CF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6E60C5-6D8F-4542-8154-F455E9A21A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9A99F5-8CC8-4E2E-826A-F9CB7FE7EB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8735FB-AE58-4EB6-A4A2-0AC1ED4C30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E804547-7349-469D-9C03-67741B5B6C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EA6346A-024D-4CD6-8554-EED96B719E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7132F1-123D-4EE3-8B6A-98353B70C3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BAA5F1-4A35-4D24-88A7-0AB929B51A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920F12-A9E3-440E-A52A-D4B3BDC581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A9EEF5-042F-4BA0-BC31-C409F4320F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ADBB11-CFA8-4DFE-A4F0-5E6109225C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C9337D-4753-48E3-B20F-CE18B63E3B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FFB4DB-888C-4914-90B2-1BB3B8DEBF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9514B5-BE2A-41AA-9FF1-7543A3C3782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ABF89B-C3FC-4563-9C53-52D98B5858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6F3EB6-6C1E-4775-B0A9-7B70285F23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C042FB-59BE-4ACA-BDE5-1074D524AA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F4DFC1-4351-4192-9E1C-39DBB2A276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D94EBE-8107-45D3-BB7B-C34307FFB2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4163E5-3AB1-4857-9961-E14A5D7091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5D6BB8-FE17-4536-BEB1-4C512CD725E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EFFFE2B-5F9C-4E22-A376-3ADE22F9932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52F8906-E8DB-42C6-96F6-557AA6ADDF0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1D4C1E4-8B62-4BC2-A78F-7FE29CC78E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CEB302-B9EB-48FA-85FD-EB83EACABDA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B4FB038-BDBB-47EF-BBE9-95D09BC32A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A3AA925-98CA-4D91-8F5D-111E5183CE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416E0AE-0815-432A-8F07-F853BBB2470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704706-B811-4AF1-85F5-1C24941A1D3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23AEEA8-A21B-4454-8C4D-1438EE63F7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A240F7-E1E0-4BD1-AA7C-0A2E831904A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AA3136E-A371-4615-988C-3C0389F8FC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E83A502-5698-430D-BBDE-95404AE015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B2FDBD1-D1D9-48A8-A337-87D576904E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B8F67505-5CC2-447F-A004-A30989775118}"/>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21C0B4EE-692A-479E-9447-5D87DCB30E8F}"/>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6FDC818A-271B-4267-BBF7-02D8B4EBB734}"/>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1565434E-42CA-49F5-9D12-DC4F29CF373E}"/>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9770E3F1-77D5-4CAC-B9BD-8CD123DA3333}"/>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9B6933DB-7C2E-4969-B756-6E588E38646E}"/>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7EDCD302-9344-4000-A639-CAEEB4928114}"/>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AD7DC22F-B748-4444-9CF2-DF15ED6C5775}"/>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8B1095B0-3CDD-4F0B-98C5-632BC6BE777D}"/>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6FF6D183-9756-44FC-BA42-52BA13F2A93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45C3D8F3-645B-44A4-AD19-3EBF51407C0C}"/>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7A17C2-242C-4297-BD02-3819EE5C12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E8BC01-638F-45DB-8C6A-CF62305BE81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39F5B6-FC60-4265-9C51-F4277AA8EE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A82860-60B5-4F9D-8A1C-F3F5EE4E20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8990453-79EA-41E5-8BB7-CD211D77A94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a:extLst>
            <a:ext uri="{FF2B5EF4-FFF2-40B4-BE49-F238E27FC236}">
              <a16:creationId xmlns:a16="http://schemas.microsoft.com/office/drawing/2014/main" id="{C58F0191-86AA-471E-8FCF-E17130FAC71F}"/>
            </a:ext>
          </a:extLst>
        </xdr:cNvPr>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道路】&#10;有形固定資産減価償却率該当値テキスト">
          <a:extLst>
            <a:ext uri="{FF2B5EF4-FFF2-40B4-BE49-F238E27FC236}">
              <a16:creationId xmlns:a16="http://schemas.microsoft.com/office/drawing/2014/main" id="{3107CEC1-24BA-4E25-91B0-4F6D1475CFBA}"/>
            </a:ext>
          </a:extLst>
        </xdr:cNvPr>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6" name="楕円 75">
          <a:extLst>
            <a:ext uri="{FF2B5EF4-FFF2-40B4-BE49-F238E27FC236}">
              <a16:creationId xmlns:a16="http://schemas.microsoft.com/office/drawing/2014/main" id="{037D202B-BEF1-484A-954B-AD3D3B153C59}"/>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130084</xdr:rowOff>
    </xdr:to>
    <xdr:cxnSp macro="">
      <xdr:nvCxnSpPr>
        <xdr:cNvPr id="77" name="直線コネクタ 76">
          <a:extLst>
            <a:ext uri="{FF2B5EF4-FFF2-40B4-BE49-F238E27FC236}">
              <a16:creationId xmlns:a16="http://schemas.microsoft.com/office/drawing/2014/main" id="{B67FA77F-3146-46DA-BEB1-8E3B7D30500D}"/>
            </a:ext>
          </a:extLst>
        </xdr:cNvPr>
        <xdr:cNvCxnSpPr/>
      </xdr:nvCxnSpPr>
      <xdr:spPr>
        <a:xfrm>
          <a:off x="3797300" y="678561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53159</xdr:rowOff>
    </xdr:from>
    <xdr:to>
      <xdr:col>15</xdr:col>
      <xdr:colOff>101600</xdr:colOff>
      <xdr:row>39</xdr:row>
      <xdr:rowOff>154759</xdr:rowOff>
    </xdr:to>
    <xdr:sp macro="" textlink="">
      <xdr:nvSpPr>
        <xdr:cNvPr id="78" name="楕円 77">
          <a:extLst>
            <a:ext uri="{FF2B5EF4-FFF2-40B4-BE49-F238E27FC236}">
              <a16:creationId xmlns:a16="http://schemas.microsoft.com/office/drawing/2014/main" id="{15568301-8663-4DD5-A067-4E55E2315DD2}"/>
            </a:ext>
          </a:extLst>
        </xdr:cNvPr>
        <xdr:cNvSpPr/>
      </xdr:nvSpPr>
      <xdr:spPr>
        <a:xfrm>
          <a:off x="2857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103959</xdr:rowOff>
    </xdr:to>
    <xdr:cxnSp macro="">
      <xdr:nvCxnSpPr>
        <xdr:cNvPr id="79" name="直線コネクタ 78">
          <a:extLst>
            <a:ext uri="{FF2B5EF4-FFF2-40B4-BE49-F238E27FC236}">
              <a16:creationId xmlns:a16="http://schemas.microsoft.com/office/drawing/2014/main" id="{7FB3CD87-2F50-4DCA-AC93-6D6DC485A2E7}"/>
            </a:ext>
          </a:extLst>
        </xdr:cNvPr>
        <xdr:cNvCxnSpPr/>
      </xdr:nvCxnSpPr>
      <xdr:spPr>
        <a:xfrm flipV="1">
          <a:off x="2908300" y="67856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788971EE-22B0-47DE-9868-E3F070A70615}"/>
            </a:ext>
          </a:extLst>
        </xdr:cNvPr>
        <xdr:cNvSpPr/>
      </xdr:nvSpPr>
      <xdr:spPr>
        <a:xfrm>
          <a:off x="1968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103959</xdr:rowOff>
    </xdr:to>
    <xdr:cxnSp macro="">
      <xdr:nvCxnSpPr>
        <xdr:cNvPr id="81" name="直線コネクタ 80">
          <a:extLst>
            <a:ext uri="{FF2B5EF4-FFF2-40B4-BE49-F238E27FC236}">
              <a16:creationId xmlns:a16="http://schemas.microsoft.com/office/drawing/2014/main" id="{45A85123-9523-4998-83C8-F581CB114BC9}"/>
            </a:ext>
          </a:extLst>
        </xdr:cNvPr>
        <xdr:cNvCxnSpPr/>
      </xdr:nvCxnSpPr>
      <xdr:spPr>
        <a:xfrm>
          <a:off x="2019300" y="67594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82" name="楕円 81">
          <a:extLst>
            <a:ext uri="{FF2B5EF4-FFF2-40B4-BE49-F238E27FC236}">
              <a16:creationId xmlns:a16="http://schemas.microsoft.com/office/drawing/2014/main" id="{CC92F252-71FC-4EA9-BC25-0C7B21EBBE18}"/>
            </a:ext>
          </a:extLst>
        </xdr:cNvPr>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72934</xdr:rowOff>
    </xdr:to>
    <xdr:cxnSp macro="">
      <xdr:nvCxnSpPr>
        <xdr:cNvPr id="83" name="直線コネクタ 82">
          <a:extLst>
            <a:ext uri="{FF2B5EF4-FFF2-40B4-BE49-F238E27FC236}">
              <a16:creationId xmlns:a16="http://schemas.microsoft.com/office/drawing/2014/main" id="{F2D3DCEA-E131-44CB-9F39-809D5118726A}"/>
            </a:ext>
          </a:extLst>
        </xdr:cNvPr>
        <xdr:cNvCxnSpPr/>
      </xdr:nvCxnSpPr>
      <xdr:spPr>
        <a:xfrm>
          <a:off x="1130300" y="672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E4FD0D0A-B8FB-472F-9E62-B2093131C0C3}"/>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88E65CD4-6538-41DA-91AE-CCA88A666056}"/>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26627454-233A-4110-B1AF-70D409481DE4}"/>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7B6B0216-251A-4B43-A18B-23770982693B}"/>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8" name="n_1mainValue【道路】&#10;有形固定資産減価償却率">
          <a:extLst>
            <a:ext uri="{FF2B5EF4-FFF2-40B4-BE49-F238E27FC236}">
              <a16:creationId xmlns:a16="http://schemas.microsoft.com/office/drawing/2014/main" id="{0606FB80-B9A5-4CF1-BFAB-79CC7CA932B8}"/>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145886</xdr:rowOff>
    </xdr:from>
    <xdr:ext cx="405111" cy="259045"/>
    <xdr:sp macro="" textlink="">
      <xdr:nvSpPr>
        <xdr:cNvPr id="89" name="n_2mainValue【道路】&#10;有形固定資産減価償却率">
          <a:extLst>
            <a:ext uri="{FF2B5EF4-FFF2-40B4-BE49-F238E27FC236}">
              <a16:creationId xmlns:a16="http://schemas.microsoft.com/office/drawing/2014/main" id="{D302FA56-AC25-4E9D-A9F9-E9F178905D2F}"/>
            </a:ext>
          </a:extLst>
        </xdr:cNvPr>
        <xdr:cNvSpPr txBox="1"/>
      </xdr:nvSpPr>
      <xdr:spPr>
        <a:xfrm>
          <a:off x="2705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道路】&#10;有形固定資産減価償却率">
          <a:extLst>
            <a:ext uri="{FF2B5EF4-FFF2-40B4-BE49-F238E27FC236}">
              <a16:creationId xmlns:a16="http://schemas.microsoft.com/office/drawing/2014/main" id="{D4AE4BC3-0427-4669-972F-8A17073D2360}"/>
            </a:ext>
          </a:extLst>
        </xdr:cNvPr>
        <xdr:cNvSpPr txBox="1"/>
      </xdr:nvSpPr>
      <xdr:spPr>
        <a:xfrm>
          <a:off x="1816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E007015E-9310-4FEE-8A7E-7878930716BE}"/>
            </a:ext>
          </a:extLst>
        </xdr:cNvPr>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FCCC08B-DB28-49AD-8BE8-B7DD3CCEA3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4E540E9-C86B-405B-AA13-CB72CF26D5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A24F488-05AC-47FA-B1A4-EAE5BF09E8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C6FE8C-4D58-4859-9FA0-AEDB90171C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7160183-9650-4D72-8396-51AC9E3E6A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7C98AE9-1DEB-4226-8DD2-C8CAE4FB40D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B19159E-FAC3-469A-822F-279771958A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F481D95-A9BD-43F6-8380-C1AF4AE40D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36F5F59-ABC4-4C36-9634-25D56ED6564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4DCE762-7F34-4FBB-8A6B-137255F56B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D930AEF-9DD6-46B5-AF63-F5B36DC85DF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D8FF495-2E96-48AD-BDDE-B5F717E9C35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6173A8E-BFB9-4490-B6D8-49074C19423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629B8FC1-47E6-4464-A5E3-5A9EC55B56E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E6C5623-315B-40B8-98C0-32820D4C8B1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92B1E444-09F7-4F10-BAD0-EFC7FE31695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8AE038D-A181-411E-846E-1BE2C146DF2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20A46804-C671-48C9-B18F-3C57BDDA664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026A087-6BDA-4A46-B480-9B942BB652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A7B5E7B5-A3D1-4150-ABFB-90574F601D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BF82F98F-3C08-4FB0-A023-AAA2D73971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32B6CFCE-D35A-42E4-AEEF-432F93CAEF84}"/>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5CEE67BB-0643-4E22-B1B6-CB2AD3EFC377}"/>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4F6294B3-D2C3-4B65-BF50-0F9447200C14}"/>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C50635DE-4493-4919-9FCA-245C6F7C39C7}"/>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F52980DD-3675-4BAD-8306-79A20909BDAD}"/>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C8E0605D-E33F-44BC-89B9-1609A97839C0}"/>
            </a:ext>
          </a:extLst>
        </xdr:cNvPr>
        <xdr:cNvSpPr txBox="1"/>
      </xdr:nvSpPr>
      <xdr:spPr>
        <a:xfrm>
          <a:off x="10515600" y="6815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2F8AA0E7-609E-4435-AB6B-3EF56A7F9566}"/>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7A12A2F9-6ED1-441D-819D-6C6E9EB36375}"/>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EC2F0D0F-CF08-4802-924B-E04EE3FB599E}"/>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239173A8-032E-428A-AF28-72E565D349DB}"/>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DC6CC656-C5F7-4D16-99D0-0FA1BDB5483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D17CD0D-E14B-4BA6-8DB6-B504401BD6F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71011C0-29DA-469F-97E0-8BC19F31F3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2020CE-58DD-4091-9771-CE3C276281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D4BA8D-7072-4A72-BDFC-A80049924E8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CA6FA13-7666-4DF3-8F4E-4548F7196CF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25624</xdr:rowOff>
    </xdr:from>
    <xdr:to>
      <xdr:col>55</xdr:col>
      <xdr:colOff>50800</xdr:colOff>
      <xdr:row>41</xdr:row>
      <xdr:rowOff>127224</xdr:rowOff>
    </xdr:to>
    <xdr:sp macro="" textlink="">
      <xdr:nvSpPr>
        <xdr:cNvPr id="129" name="楕円 128">
          <a:extLst>
            <a:ext uri="{FF2B5EF4-FFF2-40B4-BE49-F238E27FC236}">
              <a16:creationId xmlns:a16="http://schemas.microsoft.com/office/drawing/2014/main" id="{B934AD97-8953-47C1-97C6-C85B9C3CBA7D}"/>
            </a:ext>
          </a:extLst>
        </xdr:cNvPr>
        <xdr:cNvSpPr/>
      </xdr:nvSpPr>
      <xdr:spPr>
        <a:xfrm>
          <a:off x="10426700" y="70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112001</xdr:rowOff>
    </xdr:from>
    <xdr:ext cx="534377" cy="259045"/>
    <xdr:sp macro="" textlink="">
      <xdr:nvSpPr>
        <xdr:cNvPr id="130" name="【道路】&#10;一人当たり延長該当値テキスト">
          <a:extLst>
            <a:ext uri="{FF2B5EF4-FFF2-40B4-BE49-F238E27FC236}">
              <a16:creationId xmlns:a16="http://schemas.microsoft.com/office/drawing/2014/main" id="{39D23F4E-29F3-4559-9165-45BA1D187777}"/>
            </a:ext>
          </a:extLst>
        </xdr:cNvPr>
        <xdr:cNvSpPr txBox="1"/>
      </xdr:nvSpPr>
      <xdr:spPr>
        <a:xfrm>
          <a:off x="10515600" y="69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27842</xdr:rowOff>
    </xdr:from>
    <xdr:to>
      <xdr:col>50</xdr:col>
      <xdr:colOff>165100</xdr:colOff>
      <xdr:row>41</xdr:row>
      <xdr:rowOff>129442</xdr:rowOff>
    </xdr:to>
    <xdr:sp macro="" textlink="">
      <xdr:nvSpPr>
        <xdr:cNvPr id="131" name="楕円 130">
          <a:extLst>
            <a:ext uri="{FF2B5EF4-FFF2-40B4-BE49-F238E27FC236}">
              <a16:creationId xmlns:a16="http://schemas.microsoft.com/office/drawing/2014/main" id="{5A35123A-645B-4A78-9365-F6A9038AA655}"/>
            </a:ext>
          </a:extLst>
        </xdr:cNvPr>
        <xdr:cNvSpPr/>
      </xdr:nvSpPr>
      <xdr:spPr>
        <a:xfrm>
          <a:off x="9588500" y="70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76424</xdr:rowOff>
    </xdr:from>
    <xdr:to>
      <xdr:col>55</xdr:col>
      <xdr:colOff>0</xdr:colOff>
      <xdr:row>41</xdr:row>
      <xdr:rowOff>78642</xdr:rowOff>
    </xdr:to>
    <xdr:cxnSp macro="">
      <xdr:nvCxnSpPr>
        <xdr:cNvPr id="132" name="直線コネクタ 131">
          <a:extLst>
            <a:ext uri="{FF2B5EF4-FFF2-40B4-BE49-F238E27FC236}">
              <a16:creationId xmlns:a16="http://schemas.microsoft.com/office/drawing/2014/main" id="{E6BD32C4-B7A8-4D89-93B1-D32396F38260}"/>
            </a:ext>
          </a:extLst>
        </xdr:cNvPr>
        <xdr:cNvCxnSpPr/>
      </xdr:nvCxnSpPr>
      <xdr:spPr>
        <a:xfrm flipV="1">
          <a:off x="9639300" y="7105874"/>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29728</xdr:rowOff>
    </xdr:from>
    <xdr:to>
      <xdr:col>46</xdr:col>
      <xdr:colOff>38100</xdr:colOff>
      <xdr:row>41</xdr:row>
      <xdr:rowOff>131328</xdr:rowOff>
    </xdr:to>
    <xdr:sp macro="" textlink="">
      <xdr:nvSpPr>
        <xdr:cNvPr id="133" name="楕円 132">
          <a:extLst>
            <a:ext uri="{FF2B5EF4-FFF2-40B4-BE49-F238E27FC236}">
              <a16:creationId xmlns:a16="http://schemas.microsoft.com/office/drawing/2014/main" id="{DB713730-6748-4643-8DB1-00658401C206}"/>
            </a:ext>
          </a:extLst>
        </xdr:cNvPr>
        <xdr:cNvSpPr/>
      </xdr:nvSpPr>
      <xdr:spPr>
        <a:xfrm>
          <a:off x="8699500" y="70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78642</xdr:rowOff>
    </xdr:from>
    <xdr:to>
      <xdr:col>50</xdr:col>
      <xdr:colOff>114300</xdr:colOff>
      <xdr:row>41</xdr:row>
      <xdr:rowOff>80528</xdr:rowOff>
    </xdr:to>
    <xdr:cxnSp macro="">
      <xdr:nvCxnSpPr>
        <xdr:cNvPr id="134" name="直線コネクタ 133">
          <a:extLst>
            <a:ext uri="{FF2B5EF4-FFF2-40B4-BE49-F238E27FC236}">
              <a16:creationId xmlns:a16="http://schemas.microsoft.com/office/drawing/2014/main" id="{F53CFF62-86F0-48D4-9AA1-7CC5F737D739}"/>
            </a:ext>
          </a:extLst>
        </xdr:cNvPr>
        <xdr:cNvCxnSpPr/>
      </xdr:nvCxnSpPr>
      <xdr:spPr>
        <a:xfrm flipV="1">
          <a:off x="8750300" y="7108092"/>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30877</xdr:rowOff>
    </xdr:from>
    <xdr:to>
      <xdr:col>41</xdr:col>
      <xdr:colOff>101600</xdr:colOff>
      <xdr:row>41</xdr:row>
      <xdr:rowOff>132477</xdr:rowOff>
    </xdr:to>
    <xdr:sp macro="" textlink="">
      <xdr:nvSpPr>
        <xdr:cNvPr id="135" name="楕円 134">
          <a:extLst>
            <a:ext uri="{FF2B5EF4-FFF2-40B4-BE49-F238E27FC236}">
              <a16:creationId xmlns:a16="http://schemas.microsoft.com/office/drawing/2014/main" id="{AA2A9455-4686-4104-A8FC-F860B3993C17}"/>
            </a:ext>
          </a:extLst>
        </xdr:cNvPr>
        <xdr:cNvSpPr/>
      </xdr:nvSpPr>
      <xdr:spPr>
        <a:xfrm>
          <a:off x="7810500" y="70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80528</xdr:rowOff>
    </xdr:from>
    <xdr:to>
      <xdr:col>45</xdr:col>
      <xdr:colOff>177800</xdr:colOff>
      <xdr:row>41</xdr:row>
      <xdr:rowOff>81677</xdr:rowOff>
    </xdr:to>
    <xdr:cxnSp macro="">
      <xdr:nvCxnSpPr>
        <xdr:cNvPr id="136" name="直線コネクタ 135">
          <a:extLst>
            <a:ext uri="{FF2B5EF4-FFF2-40B4-BE49-F238E27FC236}">
              <a16:creationId xmlns:a16="http://schemas.microsoft.com/office/drawing/2014/main" id="{57D6DDDD-2A2B-4106-ABD0-85FE8E654190}"/>
            </a:ext>
          </a:extLst>
        </xdr:cNvPr>
        <xdr:cNvCxnSpPr/>
      </xdr:nvCxnSpPr>
      <xdr:spPr>
        <a:xfrm flipV="1">
          <a:off x="7861300" y="71099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33582</xdr:rowOff>
    </xdr:from>
    <xdr:to>
      <xdr:col>36</xdr:col>
      <xdr:colOff>165100</xdr:colOff>
      <xdr:row>41</xdr:row>
      <xdr:rowOff>135182</xdr:rowOff>
    </xdr:to>
    <xdr:sp macro="" textlink="">
      <xdr:nvSpPr>
        <xdr:cNvPr id="137" name="楕円 136">
          <a:extLst>
            <a:ext uri="{FF2B5EF4-FFF2-40B4-BE49-F238E27FC236}">
              <a16:creationId xmlns:a16="http://schemas.microsoft.com/office/drawing/2014/main" id="{B1443319-2B5F-4BEB-A1FC-1EF6A96981C6}"/>
            </a:ext>
          </a:extLst>
        </xdr:cNvPr>
        <xdr:cNvSpPr/>
      </xdr:nvSpPr>
      <xdr:spPr>
        <a:xfrm>
          <a:off x="6921500" y="70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81677</xdr:rowOff>
    </xdr:from>
    <xdr:to>
      <xdr:col>41</xdr:col>
      <xdr:colOff>50800</xdr:colOff>
      <xdr:row>41</xdr:row>
      <xdr:rowOff>84382</xdr:rowOff>
    </xdr:to>
    <xdr:cxnSp macro="">
      <xdr:nvCxnSpPr>
        <xdr:cNvPr id="138" name="直線コネクタ 137">
          <a:extLst>
            <a:ext uri="{FF2B5EF4-FFF2-40B4-BE49-F238E27FC236}">
              <a16:creationId xmlns:a16="http://schemas.microsoft.com/office/drawing/2014/main" id="{AF4E5D39-EF05-4F4F-B65B-B88042827A48}"/>
            </a:ext>
          </a:extLst>
        </xdr:cNvPr>
        <xdr:cNvCxnSpPr/>
      </xdr:nvCxnSpPr>
      <xdr:spPr>
        <a:xfrm flipV="1">
          <a:off x="6972300" y="711112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1E22CBA2-8406-4AF6-AB7E-58B06ABE9145}"/>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40" name="n_2aveValue【道路】&#10;一人当たり延長">
          <a:extLst>
            <a:ext uri="{FF2B5EF4-FFF2-40B4-BE49-F238E27FC236}">
              <a16:creationId xmlns:a16="http://schemas.microsoft.com/office/drawing/2014/main" id="{0A40C8AF-4646-4072-8613-8E7D949316E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5FE1E30B-43B3-4AFC-B604-5F504FD8012A}"/>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5DC12537-EB45-4F20-B373-ABD32861C68C}"/>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120569</xdr:rowOff>
    </xdr:from>
    <xdr:ext cx="534377" cy="259045"/>
    <xdr:sp macro="" textlink="">
      <xdr:nvSpPr>
        <xdr:cNvPr id="143" name="n_1mainValue【道路】&#10;一人当たり延長">
          <a:extLst>
            <a:ext uri="{FF2B5EF4-FFF2-40B4-BE49-F238E27FC236}">
              <a16:creationId xmlns:a16="http://schemas.microsoft.com/office/drawing/2014/main" id="{02D9DEE4-A4FF-4AC8-A91C-C3E81128BBBA}"/>
            </a:ext>
          </a:extLst>
        </xdr:cNvPr>
        <xdr:cNvSpPr txBox="1"/>
      </xdr:nvSpPr>
      <xdr:spPr>
        <a:xfrm>
          <a:off x="9359411" y="71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122455</xdr:rowOff>
    </xdr:from>
    <xdr:ext cx="534377" cy="259045"/>
    <xdr:sp macro="" textlink="">
      <xdr:nvSpPr>
        <xdr:cNvPr id="144" name="n_2mainValue【道路】&#10;一人当たり延長">
          <a:extLst>
            <a:ext uri="{FF2B5EF4-FFF2-40B4-BE49-F238E27FC236}">
              <a16:creationId xmlns:a16="http://schemas.microsoft.com/office/drawing/2014/main" id="{31699514-AE08-4786-B51D-EC7C0453DFE7}"/>
            </a:ext>
          </a:extLst>
        </xdr:cNvPr>
        <xdr:cNvSpPr txBox="1"/>
      </xdr:nvSpPr>
      <xdr:spPr>
        <a:xfrm>
          <a:off x="8483111" y="71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123604</xdr:rowOff>
    </xdr:from>
    <xdr:ext cx="534377" cy="259045"/>
    <xdr:sp macro="" textlink="">
      <xdr:nvSpPr>
        <xdr:cNvPr id="145" name="n_3mainValue【道路】&#10;一人当たり延長">
          <a:extLst>
            <a:ext uri="{FF2B5EF4-FFF2-40B4-BE49-F238E27FC236}">
              <a16:creationId xmlns:a16="http://schemas.microsoft.com/office/drawing/2014/main" id="{7FF25A4D-69A4-4FEC-885E-D7C66FD7B0F3}"/>
            </a:ext>
          </a:extLst>
        </xdr:cNvPr>
        <xdr:cNvSpPr txBox="1"/>
      </xdr:nvSpPr>
      <xdr:spPr>
        <a:xfrm>
          <a:off x="7594111" y="71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126309</xdr:rowOff>
    </xdr:from>
    <xdr:ext cx="534377" cy="259045"/>
    <xdr:sp macro="" textlink="">
      <xdr:nvSpPr>
        <xdr:cNvPr id="146" name="n_4mainValue【道路】&#10;一人当たり延長">
          <a:extLst>
            <a:ext uri="{FF2B5EF4-FFF2-40B4-BE49-F238E27FC236}">
              <a16:creationId xmlns:a16="http://schemas.microsoft.com/office/drawing/2014/main" id="{FBD9A52C-EC90-4952-BA63-90261BB077CD}"/>
            </a:ext>
          </a:extLst>
        </xdr:cNvPr>
        <xdr:cNvSpPr txBox="1"/>
      </xdr:nvSpPr>
      <xdr:spPr>
        <a:xfrm>
          <a:off x="6705111" y="71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7462272-DC54-4B4F-9B0A-8837F990DE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2E09119-2C44-4F17-BFC6-A5B62C2BCB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5CD6FA8-3C88-4736-9A8C-A3E9D3B5C2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27D05F0-3CA6-4247-8B5B-7CEFD31D489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877DB6F-AF3C-48A9-BB87-292D019656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ED1EB37-8419-4854-AF79-31C1D8474E9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C9167CA-06E8-4ECF-B2E1-CCA983D5223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DEF8C73-3BB2-4B98-BB6A-B6F608C6B04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72DD7FB-30C4-426A-90DF-CF82379B24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24182022-DB24-471B-BB2D-215C9062EB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9214274-202A-4553-9361-2EB5CA508A3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5FBC95D-63B9-43A9-84DA-7F57D33C6D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AADCEFB-ED3C-45B4-BB91-9849CF39C1F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2DDF28E-3489-4606-8D99-FE9DB6F6A83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2D81BA30-CE90-476B-B8CC-77CC2BB53A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2ACE1F87-263E-4723-81EF-F23C702C966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8AAC5EA-F38C-4AA7-9E1E-5C58B0C0D4B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E3327D6-C013-4D10-9E2C-0A8FD0408C1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0142715-3D23-43AC-830D-20AD9BBEB6D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96286BE-00FF-4CEA-82BA-C753D45140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10F3DFCF-BA7C-4E63-ABAA-4B8153336DD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10B4B15-6ECB-41D5-8CC3-5FABBA6FAE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4686F72D-E0B2-41EC-81CA-B87E83392AF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40E54BF5-31DF-4420-9FCA-3FB8B8DCC5AF}"/>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BD747A06-63D8-4E18-967C-19BCE3BB9B0D}"/>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32C35C21-0D05-4628-9A20-CD6786FF940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E492FF7-DB81-4326-8274-DF962FA91A59}"/>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F99483D0-D926-4A37-9965-7E4C31A69A8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5061CA96-3EC6-4E60-9744-22C132A5D5B8}"/>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280758C0-4366-4D98-AAF5-E6C48CAECAF9}"/>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D75DEA44-E03C-4EE5-AB51-10FA6BB68007}"/>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A8DB6849-6785-4FEE-AC3D-896B8AA7E295}"/>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7D4C525D-1811-431B-8196-D78C4F1C6C3E}"/>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B01E048D-170B-46F4-A540-FE5E5DB961D6}"/>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7C5DE8-EE13-4B33-920E-04F940A00E0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47D5C98-4FB1-4E5A-A21A-2F9D84AC64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6146CE-F185-4892-8EAF-23C79FCF14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18440B6-E030-451B-9204-39997CE24E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DBC3BD9-F249-4B88-92C0-8B16E12346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49530</xdr:rowOff>
    </xdr:from>
    <xdr:to>
      <xdr:col>24</xdr:col>
      <xdr:colOff>114300</xdr:colOff>
      <xdr:row>60</xdr:row>
      <xdr:rowOff>151130</xdr:rowOff>
    </xdr:to>
    <xdr:sp macro="" textlink="">
      <xdr:nvSpPr>
        <xdr:cNvPr id="186" name="楕円 185">
          <a:extLst>
            <a:ext uri="{FF2B5EF4-FFF2-40B4-BE49-F238E27FC236}">
              <a16:creationId xmlns:a16="http://schemas.microsoft.com/office/drawing/2014/main" id="{94FBC35C-CD2B-4D40-8EFE-66F5F5E4E4A5}"/>
            </a:ext>
          </a:extLst>
        </xdr:cNvPr>
        <xdr:cNvSpPr/>
      </xdr:nvSpPr>
      <xdr:spPr>
        <a:xfrm>
          <a:off x="45847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27957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C6A8F7F6-EBCD-45C2-BBF7-A5625E454E90}"/>
            </a:ext>
          </a:extLst>
        </xdr:cNvPr>
        <xdr:cNvSpPr txBox="1"/>
      </xdr:nvSpPr>
      <xdr:spPr>
        <a:xfrm>
          <a:off x="4673600" y="1031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30480</xdr:rowOff>
    </xdr:from>
    <xdr:to>
      <xdr:col>20</xdr:col>
      <xdr:colOff>38100</xdr:colOff>
      <xdr:row>60</xdr:row>
      <xdr:rowOff>132080</xdr:rowOff>
    </xdr:to>
    <xdr:sp macro="" textlink="">
      <xdr:nvSpPr>
        <xdr:cNvPr id="188" name="楕円 187">
          <a:extLst>
            <a:ext uri="{FF2B5EF4-FFF2-40B4-BE49-F238E27FC236}">
              <a16:creationId xmlns:a16="http://schemas.microsoft.com/office/drawing/2014/main" id="{158A2BEE-0F42-4FB1-BDA2-3B2A6FE690F1}"/>
            </a:ext>
          </a:extLst>
        </xdr:cNvPr>
        <xdr:cNvSpPr/>
      </xdr:nvSpPr>
      <xdr:spPr>
        <a:xfrm>
          <a:off x="37465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81280</xdr:rowOff>
    </xdr:from>
    <xdr:to>
      <xdr:col>24</xdr:col>
      <xdr:colOff>63500</xdr:colOff>
      <xdr:row>60</xdr:row>
      <xdr:rowOff>100330</xdr:rowOff>
    </xdr:to>
    <xdr:cxnSp macro="">
      <xdr:nvCxnSpPr>
        <xdr:cNvPr id="189" name="直線コネクタ 188">
          <a:extLst>
            <a:ext uri="{FF2B5EF4-FFF2-40B4-BE49-F238E27FC236}">
              <a16:creationId xmlns:a16="http://schemas.microsoft.com/office/drawing/2014/main" id="{5AEB3B36-8BD1-48AA-9E0B-D85857EA3790}"/>
            </a:ext>
          </a:extLst>
        </xdr:cNvPr>
        <xdr:cNvCxnSpPr/>
      </xdr:nvCxnSpPr>
      <xdr:spPr>
        <a:xfrm>
          <a:off x="3797300" y="10368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0" name="楕円 189">
          <a:extLst>
            <a:ext uri="{FF2B5EF4-FFF2-40B4-BE49-F238E27FC236}">
              <a16:creationId xmlns:a16="http://schemas.microsoft.com/office/drawing/2014/main" id="{C0BEB856-4C4E-403F-9FB1-AD9E9716BAD1}"/>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81280</xdr:rowOff>
    </xdr:from>
    <xdr:to>
      <xdr:col>19</xdr:col>
      <xdr:colOff>177800</xdr:colOff>
      <xdr:row>60</xdr:row>
      <xdr:rowOff>110490</xdr:rowOff>
    </xdr:to>
    <xdr:cxnSp macro="">
      <xdr:nvCxnSpPr>
        <xdr:cNvPr id="191" name="直線コネクタ 190">
          <a:extLst>
            <a:ext uri="{FF2B5EF4-FFF2-40B4-BE49-F238E27FC236}">
              <a16:creationId xmlns:a16="http://schemas.microsoft.com/office/drawing/2014/main" id="{E7DFD889-FCBB-4355-BA72-1233FC5750DB}"/>
            </a:ext>
          </a:extLst>
        </xdr:cNvPr>
        <xdr:cNvCxnSpPr/>
      </xdr:nvCxnSpPr>
      <xdr:spPr>
        <a:xfrm flipV="1">
          <a:off x="2908300" y="1036828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54610</xdr:rowOff>
    </xdr:from>
    <xdr:to>
      <xdr:col>10</xdr:col>
      <xdr:colOff>165100</xdr:colOff>
      <xdr:row>60</xdr:row>
      <xdr:rowOff>156210</xdr:rowOff>
    </xdr:to>
    <xdr:sp macro="" textlink="">
      <xdr:nvSpPr>
        <xdr:cNvPr id="192" name="楕円 191">
          <a:extLst>
            <a:ext uri="{FF2B5EF4-FFF2-40B4-BE49-F238E27FC236}">
              <a16:creationId xmlns:a16="http://schemas.microsoft.com/office/drawing/2014/main" id="{1E8D6291-EC2C-492E-BBBD-6E16BC99FB7D}"/>
            </a:ext>
          </a:extLst>
        </xdr:cNvPr>
        <xdr:cNvSpPr/>
      </xdr:nvSpPr>
      <xdr:spPr>
        <a:xfrm>
          <a:off x="1968500" y="103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105410</xdr:rowOff>
    </xdr:from>
    <xdr:to>
      <xdr:col>15</xdr:col>
      <xdr:colOff>50800</xdr:colOff>
      <xdr:row>60</xdr:row>
      <xdr:rowOff>110490</xdr:rowOff>
    </xdr:to>
    <xdr:cxnSp macro="">
      <xdr:nvCxnSpPr>
        <xdr:cNvPr id="193" name="直線コネクタ 192">
          <a:extLst>
            <a:ext uri="{FF2B5EF4-FFF2-40B4-BE49-F238E27FC236}">
              <a16:creationId xmlns:a16="http://schemas.microsoft.com/office/drawing/2014/main" id="{6069C3F5-1D38-422F-B34D-D1D4B43CC965}"/>
            </a:ext>
          </a:extLst>
        </xdr:cNvPr>
        <xdr:cNvCxnSpPr/>
      </xdr:nvCxnSpPr>
      <xdr:spPr>
        <a:xfrm>
          <a:off x="2019300" y="103924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41910</xdr:rowOff>
    </xdr:from>
    <xdr:to>
      <xdr:col>6</xdr:col>
      <xdr:colOff>38100</xdr:colOff>
      <xdr:row>60</xdr:row>
      <xdr:rowOff>143510</xdr:rowOff>
    </xdr:to>
    <xdr:sp macro="" textlink="">
      <xdr:nvSpPr>
        <xdr:cNvPr id="194" name="楕円 193">
          <a:extLst>
            <a:ext uri="{FF2B5EF4-FFF2-40B4-BE49-F238E27FC236}">
              <a16:creationId xmlns:a16="http://schemas.microsoft.com/office/drawing/2014/main" id="{AF577859-B98F-4E6C-A676-662E66C9299A}"/>
            </a:ext>
          </a:extLst>
        </xdr:cNvPr>
        <xdr:cNvSpPr/>
      </xdr:nvSpPr>
      <xdr:spPr>
        <a:xfrm>
          <a:off x="1079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92710</xdr:rowOff>
    </xdr:from>
    <xdr:to>
      <xdr:col>10</xdr:col>
      <xdr:colOff>114300</xdr:colOff>
      <xdr:row>60</xdr:row>
      <xdr:rowOff>105410</xdr:rowOff>
    </xdr:to>
    <xdr:cxnSp macro="">
      <xdr:nvCxnSpPr>
        <xdr:cNvPr id="195" name="直線コネクタ 194">
          <a:extLst>
            <a:ext uri="{FF2B5EF4-FFF2-40B4-BE49-F238E27FC236}">
              <a16:creationId xmlns:a16="http://schemas.microsoft.com/office/drawing/2014/main" id="{D659E895-221F-4B34-85A9-73D74E3486BF}"/>
            </a:ext>
          </a:extLst>
        </xdr:cNvPr>
        <xdr:cNvCxnSpPr/>
      </xdr:nvCxnSpPr>
      <xdr:spPr>
        <a:xfrm>
          <a:off x="1130300" y="103797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6CA8A41-E4B0-42F9-B2D6-ADDD1AB86CF2}"/>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2D225697-1576-4357-A164-2EB66F08A81A}"/>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D04F7712-C29C-449D-8548-EEFB97E5F100}"/>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8C2BE38A-8E1B-4176-AACB-699C40216F6A}"/>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123207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F07FCE46-8497-4D22-9E13-F57E5940903C}"/>
            </a:ext>
          </a:extLst>
        </xdr:cNvPr>
        <xdr:cNvSpPr txBox="1"/>
      </xdr:nvSpPr>
      <xdr:spPr>
        <a:xfrm>
          <a:off x="3582044"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6F0D55F2-77B0-4E7D-B7F7-441497B1D511}"/>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147337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94F6464-0C99-4EE5-A669-484D16A96B2A}"/>
            </a:ext>
          </a:extLst>
        </xdr:cNvPr>
        <xdr:cNvSpPr txBox="1"/>
      </xdr:nvSpPr>
      <xdr:spPr>
        <a:xfrm>
          <a:off x="18167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134637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71D03D6C-5FC2-430F-8392-E154F6E84825}"/>
            </a:ext>
          </a:extLst>
        </xdr:cNvPr>
        <xdr:cNvSpPr txBox="1"/>
      </xdr:nvSpPr>
      <xdr:spPr>
        <a:xfrm>
          <a:off x="927744" y="1042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88533E10-A0CF-4EDF-A19C-D6CA747C6A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9B75C42-BE04-456B-84D3-3CE48337EF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F7867CF3-390B-476B-8949-D5F779C5DC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8F9B90C-49D1-4485-B082-46169CDA11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5AB4C053-84BD-4E7E-A1DF-709E90827F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0A5A4F0-426F-416A-BFDF-BA899738A3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68C61C1-B011-437B-B8F5-8279F3DEC84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A169735-734A-4AE0-BA1E-01F84F8C774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CF37EFF-E75D-4503-99C7-69815EACDC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80F1D189-80B1-4CC3-B64C-941729AB8F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9E4F4F70-207A-422C-ABAE-4E6D9E6FB2F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6543B7BF-FDAB-4E64-B294-CA14E393322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1BB90D5F-20B4-443A-9708-AB845320A74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CA62574A-899E-4000-BB05-FC143D65DD4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DB70139E-9D41-4618-94D3-B96AD85BDD1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A7B8CB59-0207-4BA2-858C-80B0CEF0DDB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7650D543-97AC-43B9-A60B-5F6A0A5C26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89C1965F-B2B8-45EB-BEFE-16CF3D5B594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54A8F379-60F1-4513-9FB0-48D982EB6E5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A78A2857-151D-4D42-8F29-D608064450D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70E84AB-07EF-433A-A799-3F9851C785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1710DDCE-A99E-4BD2-9870-4E5845AA832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273591F-135C-4121-93A0-FAC7B26EE0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F41A2C63-090F-4D59-8226-42E2370DD79A}"/>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EE6440F2-AB70-4F32-BB23-F1E8875B2954}"/>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6A8C64F2-23B0-4BB7-8E32-3BE620EC6C86}"/>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3A90A2A9-3EDD-46A5-B12F-9D6172A353B6}"/>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CD10A5C8-7A7A-45D1-ACB4-62F580DB2D66}"/>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2C5BD843-0495-47FD-A579-1E1EF2C6A1B2}"/>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AD696BA6-BA9F-4672-864D-BE9BAB7E2E19}"/>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30717497-7BAB-431B-AE25-69D65073990C}"/>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5B638C51-5186-4DE4-8822-360DA6C11D44}"/>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A3339483-BE04-4655-96C0-A9649C8DEF19}"/>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40C750FE-0651-47BF-A17E-890815FF2BBB}"/>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E8B654C-28B1-4E9A-BA15-66731AC635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282E25C-B9F7-4336-90F9-4317088196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4CF5BB8-E4F8-4BAB-A94C-ED101F96DD0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41A13D-1D70-479A-B59E-5F2ED4AD65B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29499C-19D7-4358-BF73-29F34699580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87826</xdr:rowOff>
    </xdr:from>
    <xdr:to>
      <xdr:col>55</xdr:col>
      <xdr:colOff>50800</xdr:colOff>
      <xdr:row>64</xdr:row>
      <xdr:rowOff>17976</xdr:rowOff>
    </xdr:to>
    <xdr:sp macro="" textlink="">
      <xdr:nvSpPr>
        <xdr:cNvPr id="243" name="楕円 242">
          <a:extLst>
            <a:ext uri="{FF2B5EF4-FFF2-40B4-BE49-F238E27FC236}">
              <a16:creationId xmlns:a16="http://schemas.microsoft.com/office/drawing/2014/main" id="{6B7EF00C-8A28-40ED-9BA6-E0C82A2250A7}"/>
            </a:ext>
          </a:extLst>
        </xdr:cNvPr>
        <xdr:cNvSpPr/>
      </xdr:nvSpPr>
      <xdr:spPr>
        <a:xfrm>
          <a:off x="10426700" y="1088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9096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F4B4CF9F-FC4D-4713-BD13-DD3EBB87D284}"/>
            </a:ext>
          </a:extLst>
        </xdr:cNvPr>
        <xdr:cNvSpPr txBox="1"/>
      </xdr:nvSpPr>
      <xdr:spPr>
        <a:xfrm>
          <a:off x="10515600" y="108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91780</xdr:rowOff>
    </xdr:from>
    <xdr:to>
      <xdr:col>50</xdr:col>
      <xdr:colOff>165100</xdr:colOff>
      <xdr:row>64</xdr:row>
      <xdr:rowOff>21930</xdr:rowOff>
    </xdr:to>
    <xdr:sp macro="" textlink="">
      <xdr:nvSpPr>
        <xdr:cNvPr id="245" name="楕円 244">
          <a:extLst>
            <a:ext uri="{FF2B5EF4-FFF2-40B4-BE49-F238E27FC236}">
              <a16:creationId xmlns:a16="http://schemas.microsoft.com/office/drawing/2014/main" id="{F1C096E3-6905-4A91-ADF2-C535A6645501}"/>
            </a:ext>
          </a:extLst>
        </xdr:cNvPr>
        <xdr:cNvSpPr/>
      </xdr:nvSpPr>
      <xdr:spPr>
        <a:xfrm>
          <a:off x="9588500" y="108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138626</xdr:rowOff>
    </xdr:from>
    <xdr:to>
      <xdr:col>55</xdr:col>
      <xdr:colOff>0</xdr:colOff>
      <xdr:row>63</xdr:row>
      <xdr:rowOff>142580</xdr:rowOff>
    </xdr:to>
    <xdr:cxnSp macro="">
      <xdr:nvCxnSpPr>
        <xdr:cNvPr id="246" name="直線コネクタ 245">
          <a:extLst>
            <a:ext uri="{FF2B5EF4-FFF2-40B4-BE49-F238E27FC236}">
              <a16:creationId xmlns:a16="http://schemas.microsoft.com/office/drawing/2014/main" id="{33FAD749-2267-4663-A374-2C74DB0A6D59}"/>
            </a:ext>
          </a:extLst>
        </xdr:cNvPr>
        <xdr:cNvCxnSpPr/>
      </xdr:nvCxnSpPr>
      <xdr:spPr>
        <a:xfrm flipV="1">
          <a:off x="9639300" y="10939976"/>
          <a:ext cx="8382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98272</xdr:rowOff>
    </xdr:from>
    <xdr:to>
      <xdr:col>46</xdr:col>
      <xdr:colOff>38100</xdr:colOff>
      <xdr:row>64</xdr:row>
      <xdr:rowOff>28422</xdr:rowOff>
    </xdr:to>
    <xdr:sp macro="" textlink="">
      <xdr:nvSpPr>
        <xdr:cNvPr id="247" name="楕円 246">
          <a:extLst>
            <a:ext uri="{FF2B5EF4-FFF2-40B4-BE49-F238E27FC236}">
              <a16:creationId xmlns:a16="http://schemas.microsoft.com/office/drawing/2014/main" id="{59E5E574-575F-4214-9FF6-7340A411FC07}"/>
            </a:ext>
          </a:extLst>
        </xdr:cNvPr>
        <xdr:cNvSpPr/>
      </xdr:nvSpPr>
      <xdr:spPr>
        <a:xfrm>
          <a:off x="8699500" y="108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142580</xdr:rowOff>
    </xdr:from>
    <xdr:to>
      <xdr:col>50</xdr:col>
      <xdr:colOff>114300</xdr:colOff>
      <xdr:row>63</xdr:row>
      <xdr:rowOff>149072</xdr:rowOff>
    </xdr:to>
    <xdr:cxnSp macro="">
      <xdr:nvCxnSpPr>
        <xdr:cNvPr id="248" name="直線コネクタ 247">
          <a:extLst>
            <a:ext uri="{FF2B5EF4-FFF2-40B4-BE49-F238E27FC236}">
              <a16:creationId xmlns:a16="http://schemas.microsoft.com/office/drawing/2014/main" id="{EF106689-6FF7-405F-AAE0-0D1DEF4E23E9}"/>
            </a:ext>
          </a:extLst>
        </xdr:cNvPr>
        <xdr:cNvCxnSpPr/>
      </xdr:nvCxnSpPr>
      <xdr:spPr>
        <a:xfrm flipV="1">
          <a:off x="8750300" y="1094393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101909</xdr:rowOff>
    </xdr:from>
    <xdr:to>
      <xdr:col>41</xdr:col>
      <xdr:colOff>101600</xdr:colOff>
      <xdr:row>64</xdr:row>
      <xdr:rowOff>32059</xdr:rowOff>
    </xdr:to>
    <xdr:sp macro="" textlink="">
      <xdr:nvSpPr>
        <xdr:cNvPr id="249" name="楕円 248">
          <a:extLst>
            <a:ext uri="{FF2B5EF4-FFF2-40B4-BE49-F238E27FC236}">
              <a16:creationId xmlns:a16="http://schemas.microsoft.com/office/drawing/2014/main" id="{7243E9BC-A874-45A6-87C3-6D0B682FB648}"/>
            </a:ext>
          </a:extLst>
        </xdr:cNvPr>
        <xdr:cNvSpPr/>
      </xdr:nvSpPr>
      <xdr:spPr>
        <a:xfrm>
          <a:off x="7810500" y="1090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149072</xdr:rowOff>
    </xdr:from>
    <xdr:to>
      <xdr:col>45</xdr:col>
      <xdr:colOff>177800</xdr:colOff>
      <xdr:row>63</xdr:row>
      <xdr:rowOff>152709</xdr:rowOff>
    </xdr:to>
    <xdr:cxnSp macro="">
      <xdr:nvCxnSpPr>
        <xdr:cNvPr id="250" name="直線コネクタ 249">
          <a:extLst>
            <a:ext uri="{FF2B5EF4-FFF2-40B4-BE49-F238E27FC236}">
              <a16:creationId xmlns:a16="http://schemas.microsoft.com/office/drawing/2014/main" id="{759A176C-3CA8-47F4-861E-215BC7CC2137}"/>
            </a:ext>
          </a:extLst>
        </xdr:cNvPr>
        <xdr:cNvCxnSpPr/>
      </xdr:nvCxnSpPr>
      <xdr:spPr>
        <a:xfrm flipV="1">
          <a:off x="7861300" y="10950422"/>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105501</xdr:rowOff>
    </xdr:from>
    <xdr:to>
      <xdr:col>36</xdr:col>
      <xdr:colOff>165100</xdr:colOff>
      <xdr:row>64</xdr:row>
      <xdr:rowOff>35651</xdr:rowOff>
    </xdr:to>
    <xdr:sp macro="" textlink="">
      <xdr:nvSpPr>
        <xdr:cNvPr id="251" name="楕円 250">
          <a:extLst>
            <a:ext uri="{FF2B5EF4-FFF2-40B4-BE49-F238E27FC236}">
              <a16:creationId xmlns:a16="http://schemas.microsoft.com/office/drawing/2014/main" id="{94058BBC-62C4-4231-B0C3-A70D620AB223}"/>
            </a:ext>
          </a:extLst>
        </xdr:cNvPr>
        <xdr:cNvSpPr/>
      </xdr:nvSpPr>
      <xdr:spPr>
        <a:xfrm>
          <a:off x="6921500" y="109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152709</xdr:rowOff>
    </xdr:from>
    <xdr:to>
      <xdr:col>41</xdr:col>
      <xdr:colOff>50800</xdr:colOff>
      <xdr:row>63</xdr:row>
      <xdr:rowOff>156301</xdr:rowOff>
    </xdr:to>
    <xdr:cxnSp macro="">
      <xdr:nvCxnSpPr>
        <xdr:cNvPr id="252" name="直線コネクタ 251">
          <a:extLst>
            <a:ext uri="{FF2B5EF4-FFF2-40B4-BE49-F238E27FC236}">
              <a16:creationId xmlns:a16="http://schemas.microsoft.com/office/drawing/2014/main" id="{0247EE2D-D4A0-458E-B73C-7FEEDE0B6C7B}"/>
            </a:ext>
          </a:extLst>
        </xdr:cNvPr>
        <xdr:cNvCxnSpPr/>
      </xdr:nvCxnSpPr>
      <xdr:spPr>
        <a:xfrm flipV="1">
          <a:off x="6972300" y="1095405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BD14E668-7E4F-426E-81C8-49AAA358FAF8}"/>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6E878C87-FB82-46E8-BBBE-C12144CA7B68}"/>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E1B467C9-38D7-4C99-923D-F5557875DA2A}"/>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7BBE085C-93F0-47AC-AC1B-01BA9877501C}"/>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13057</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93DB8933-B944-4CCC-94C7-CB4ABEDB4052}"/>
            </a:ext>
          </a:extLst>
        </xdr:cNvPr>
        <xdr:cNvSpPr txBox="1"/>
      </xdr:nvSpPr>
      <xdr:spPr>
        <a:xfrm>
          <a:off x="9327095" y="109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19549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C3264BAB-E5BF-4785-A8F7-5F9E2D002104}"/>
            </a:ext>
          </a:extLst>
        </xdr:cNvPr>
        <xdr:cNvSpPr txBox="1"/>
      </xdr:nvSpPr>
      <xdr:spPr>
        <a:xfrm>
          <a:off x="8450795" y="109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23186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8D68D764-8A79-49AB-A198-58B12E7039AC}"/>
            </a:ext>
          </a:extLst>
        </xdr:cNvPr>
        <xdr:cNvSpPr txBox="1"/>
      </xdr:nvSpPr>
      <xdr:spPr>
        <a:xfrm>
          <a:off x="7561795" y="1099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26778</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AFD8C3CF-1276-4325-A329-DC6F0DE9D586}"/>
            </a:ext>
          </a:extLst>
        </xdr:cNvPr>
        <xdr:cNvSpPr txBox="1"/>
      </xdr:nvSpPr>
      <xdr:spPr>
        <a:xfrm>
          <a:off x="6672795" y="10999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8A527C7-35F6-4D11-80B1-CB4021A419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023E011-4680-4924-9C57-203676D3E64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CA84E9F-0E99-47DF-A887-4D7B50835E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D23D68CF-8DCA-40C2-8AC8-C8622EC6F2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78F13BC-85F9-4D2C-8E95-30AA37A233D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4B0A17FA-CC1F-4E0D-AE5D-658E186309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6ECB429E-286E-484D-B640-A75886C42D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0795DA6-62C0-4D1B-92D6-1BBC3B9B3B5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E2FF2F4C-1531-465B-A112-337702787D6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7D11BD4-000E-4CAF-9610-1F5D816593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82C8566-C6D7-4697-8739-73FF2107EF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B07D81B9-6043-4961-A608-2CA09B58D44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E3DD5B3-83A4-4133-BFC3-3DC6F36E1F4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55384CED-B1B4-41F2-B102-708CEA5D999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1744D953-8E41-49F9-BEB4-11692194EEA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B379B7BB-A87C-494B-9289-A2BCF82DE4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E5A10FE7-2D02-420B-B96B-1DF623387D3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D5D24C7D-65A2-4D14-9F99-B2115356B2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5B62E719-664D-4A19-911C-FEBBA2BF2F4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6C94D41B-6919-4B59-91C6-F8278575A53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D372A640-8C18-479D-B918-AF69BC32C44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49A0633D-6E6C-4037-9FDD-7DE70C215C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4C4B681E-5572-4359-A957-3C0424ED2F0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92C96AE-9829-4720-94C8-77BDC71A1DE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66E59A1-E143-46C1-8199-6FEB8960070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A866726F-18C0-46B7-8559-AF4242E917AA}"/>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C2F8DA1-4722-4B1C-B96E-A2A39B7D395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750DF81D-2D4C-48F4-83AE-31F85BEB474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627DAB3-EA53-4A95-B8FA-2DDB771DDA17}"/>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8A30FDBA-7932-433A-A234-C88B70FF117B}"/>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EAF8754-C936-47D9-8736-48CC6402CE54}"/>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85967C3D-DA45-46EB-B49A-D730257D3E02}"/>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7097AA61-E542-4582-8949-2AC41F4371AB}"/>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F9FC688B-6E51-4C78-9B26-61E74E0A22D9}"/>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9262E407-BDDF-4968-AA5E-158665DE5BBF}"/>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C1C9997E-AE8A-42AB-AC82-DA1B89E5AC7E}"/>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A09C28-B698-429D-A40F-35C9FD2A39F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BDE4C69-11FF-45E3-8534-C3E563D6E27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0EA254-5FA1-45B9-AF10-9D1A97DC26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A64AFB-6FD2-4E86-9678-05CEC46EB1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49E748E-508A-4098-A30A-ED0CF8199E0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302" name="楕円 301">
          <a:extLst>
            <a:ext uri="{FF2B5EF4-FFF2-40B4-BE49-F238E27FC236}">
              <a16:creationId xmlns:a16="http://schemas.microsoft.com/office/drawing/2014/main" id="{D4B50F44-4594-4419-8A58-EE389BCB2731}"/>
            </a:ext>
          </a:extLst>
        </xdr:cNvPr>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2407493C-821D-4BA0-87B7-D9E04B255320}"/>
            </a:ext>
          </a:extLst>
        </xdr:cNvPr>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122827</xdr:rowOff>
    </xdr:from>
    <xdr:to>
      <xdr:col>20</xdr:col>
      <xdr:colOff>38100</xdr:colOff>
      <xdr:row>85</xdr:row>
      <xdr:rowOff>52977</xdr:rowOff>
    </xdr:to>
    <xdr:sp macro="" textlink="">
      <xdr:nvSpPr>
        <xdr:cNvPr id="304" name="楕円 303">
          <a:extLst>
            <a:ext uri="{FF2B5EF4-FFF2-40B4-BE49-F238E27FC236}">
              <a16:creationId xmlns:a16="http://schemas.microsoft.com/office/drawing/2014/main" id="{04209C1D-4E53-4E74-B7D6-DDA367C9882E}"/>
            </a:ext>
          </a:extLst>
        </xdr:cNvPr>
        <xdr:cNvSpPr/>
      </xdr:nvSpPr>
      <xdr:spPr>
        <a:xfrm>
          <a:off x="37465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2177</xdr:rowOff>
    </xdr:from>
    <xdr:to>
      <xdr:col>24</xdr:col>
      <xdr:colOff>63500</xdr:colOff>
      <xdr:row>85</xdr:row>
      <xdr:rowOff>49530</xdr:rowOff>
    </xdr:to>
    <xdr:cxnSp macro="">
      <xdr:nvCxnSpPr>
        <xdr:cNvPr id="305" name="直線コネクタ 304">
          <a:extLst>
            <a:ext uri="{FF2B5EF4-FFF2-40B4-BE49-F238E27FC236}">
              <a16:creationId xmlns:a16="http://schemas.microsoft.com/office/drawing/2014/main" id="{130D87E7-8C72-4D96-9DFD-0B8B17E6D241}"/>
            </a:ext>
          </a:extLst>
        </xdr:cNvPr>
        <xdr:cNvCxnSpPr/>
      </xdr:nvCxnSpPr>
      <xdr:spPr>
        <a:xfrm>
          <a:off x="3797300" y="145754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129358</xdr:rowOff>
    </xdr:from>
    <xdr:to>
      <xdr:col>15</xdr:col>
      <xdr:colOff>101600</xdr:colOff>
      <xdr:row>85</xdr:row>
      <xdr:rowOff>59508</xdr:rowOff>
    </xdr:to>
    <xdr:sp macro="" textlink="">
      <xdr:nvSpPr>
        <xdr:cNvPr id="306" name="楕円 305">
          <a:extLst>
            <a:ext uri="{FF2B5EF4-FFF2-40B4-BE49-F238E27FC236}">
              <a16:creationId xmlns:a16="http://schemas.microsoft.com/office/drawing/2014/main" id="{2E798BE4-F540-487E-A1D8-9E416BC859EE}"/>
            </a:ext>
          </a:extLst>
        </xdr:cNvPr>
        <xdr:cNvSpPr/>
      </xdr:nvSpPr>
      <xdr:spPr>
        <a:xfrm>
          <a:off x="2857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2177</xdr:rowOff>
    </xdr:from>
    <xdr:to>
      <xdr:col>19</xdr:col>
      <xdr:colOff>177800</xdr:colOff>
      <xdr:row>85</xdr:row>
      <xdr:rowOff>8708</xdr:rowOff>
    </xdr:to>
    <xdr:cxnSp macro="">
      <xdr:nvCxnSpPr>
        <xdr:cNvPr id="307" name="直線コネクタ 306">
          <a:extLst>
            <a:ext uri="{FF2B5EF4-FFF2-40B4-BE49-F238E27FC236}">
              <a16:creationId xmlns:a16="http://schemas.microsoft.com/office/drawing/2014/main" id="{732B649A-9702-472F-885B-E76168F479E3}"/>
            </a:ext>
          </a:extLst>
        </xdr:cNvPr>
        <xdr:cNvCxnSpPr/>
      </xdr:nvCxnSpPr>
      <xdr:spPr>
        <a:xfrm flipV="1">
          <a:off x="2908300" y="1457542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80373</xdr:rowOff>
    </xdr:from>
    <xdr:to>
      <xdr:col>10</xdr:col>
      <xdr:colOff>165100</xdr:colOff>
      <xdr:row>85</xdr:row>
      <xdr:rowOff>10523</xdr:rowOff>
    </xdr:to>
    <xdr:sp macro="" textlink="">
      <xdr:nvSpPr>
        <xdr:cNvPr id="308" name="楕円 307">
          <a:extLst>
            <a:ext uri="{FF2B5EF4-FFF2-40B4-BE49-F238E27FC236}">
              <a16:creationId xmlns:a16="http://schemas.microsoft.com/office/drawing/2014/main" id="{0F6AB56A-4D12-4181-B38D-573BD0E8144A}"/>
            </a:ext>
          </a:extLst>
        </xdr:cNvPr>
        <xdr:cNvSpPr/>
      </xdr:nvSpPr>
      <xdr:spPr>
        <a:xfrm>
          <a:off x="1968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131173</xdr:rowOff>
    </xdr:from>
    <xdr:to>
      <xdr:col>15</xdr:col>
      <xdr:colOff>50800</xdr:colOff>
      <xdr:row>85</xdr:row>
      <xdr:rowOff>8708</xdr:rowOff>
    </xdr:to>
    <xdr:cxnSp macro="">
      <xdr:nvCxnSpPr>
        <xdr:cNvPr id="309" name="直線コネクタ 308">
          <a:extLst>
            <a:ext uri="{FF2B5EF4-FFF2-40B4-BE49-F238E27FC236}">
              <a16:creationId xmlns:a16="http://schemas.microsoft.com/office/drawing/2014/main" id="{D813E669-B7C6-483C-877C-70985EB5CCA2}"/>
            </a:ext>
          </a:extLst>
        </xdr:cNvPr>
        <xdr:cNvCxnSpPr/>
      </xdr:nvCxnSpPr>
      <xdr:spPr>
        <a:xfrm>
          <a:off x="2019300" y="145329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29755</xdr:rowOff>
    </xdr:from>
    <xdr:to>
      <xdr:col>6</xdr:col>
      <xdr:colOff>38100</xdr:colOff>
      <xdr:row>84</xdr:row>
      <xdr:rowOff>131355</xdr:rowOff>
    </xdr:to>
    <xdr:sp macro="" textlink="">
      <xdr:nvSpPr>
        <xdr:cNvPr id="310" name="楕円 309">
          <a:extLst>
            <a:ext uri="{FF2B5EF4-FFF2-40B4-BE49-F238E27FC236}">
              <a16:creationId xmlns:a16="http://schemas.microsoft.com/office/drawing/2014/main" id="{32DAD4AD-F7D3-4505-86E6-BB80C9751404}"/>
            </a:ext>
          </a:extLst>
        </xdr:cNvPr>
        <xdr:cNvSpPr/>
      </xdr:nvSpPr>
      <xdr:spPr>
        <a:xfrm>
          <a:off x="1079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80555</xdr:rowOff>
    </xdr:from>
    <xdr:to>
      <xdr:col>10</xdr:col>
      <xdr:colOff>114300</xdr:colOff>
      <xdr:row>84</xdr:row>
      <xdr:rowOff>131173</xdr:rowOff>
    </xdr:to>
    <xdr:cxnSp macro="">
      <xdr:nvCxnSpPr>
        <xdr:cNvPr id="311" name="直線コネクタ 310">
          <a:extLst>
            <a:ext uri="{FF2B5EF4-FFF2-40B4-BE49-F238E27FC236}">
              <a16:creationId xmlns:a16="http://schemas.microsoft.com/office/drawing/2014/main" id="{D2586973-E244-4597-B888-413C043B6D52}"/>
            </a:ext>
          </a:extLst>
        </xdr:cNvPr>
        <xdr:cNvCxnSpPr/>
      </xdr:nvCxnSpPr>
      <xdr:spPr>
        <a:xfrm>
          <a:off x="1130300" y="1448235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910D1489-8180-40B0-91BF-F987880C016D}"/>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a:extLst>
            <a:ext uri="{FF2B5EF4-FFF2-40B4-BE49-F238E27FC236}">
              <a16:creationId xmlns:a16="http://schemas.microsoft.com/office/drawing/2014/main" id="{C2A8333E-E910-4988-8345-91A7F478356C}"/>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a:extLst>
            <a:ext uri="{FF2B5EF4-FFF2-40B4-BE49-F238E27FC236}">
              <a16:creationId xmlns:a16="http://schemas.microsoft.com/office/drawing/2014/main" id="{D33331E0-6762-4D06-9B46-0197AAC42F16}"/>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a:extLst>
            <a:ext uri="{FF2B5EF4-FFF2-40B4-BE49-F238E27FC236}">
              <a16:creationId xmlns:a16="http://schemas.microsoft.com/office/drawing/2014/main" id="{6740A579-B1E3-4F28-88EF-E673E3D3134A}"/>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44104</xdr:rowOff>
    </xdr:from>
    <xdr:ext cx="405111" cy="259045"/>
    <xdr:sp macro="" textlink="">
      <xdr:nvSpPr>
        <xdr:cNvPr id="316" name="n_1mainValue【公営住宅】&#10;有形固定資産減価償却率">
          <a:extLst>
            <a:ext uri="{FF2B5EF4-FFF2-40B4-BE49-F238E27FC236}">
              <a16:creationId xmlns:a16="http://schemas.microsoft.com/office/drawing/2014/main" id="{0F753EC9-BB07-4244-9EDF-8E134E4B1BD7}"/>
            </a:ext>
          </a:extLst>
        </xdr:cNvPr>
        <xdr:cNvSpPr txBox="1"/>
      </xdr:nvSpPr>
      <xdr:spPr>
        <a:xfrm>
          <a:off x="3582044"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50635</xdr:rowOff>
    </xdr:from>
    <xdr:ext cx="405111" cy="259045"/>
    <xdr:sp macro="" textlink="">
      <xdr:nvSpPr>
        <xdr:cNvPr id="317" name="n_2mainValue【公営住宅】&#10;有形固定資産減価償却率">
          <a:extLst>
            <a:ext uri="{FF2B5EF4-FFF2-40B4-BE49-F238E27FC236}">
              <a16:creationId xmlns:a16="http://schemas.microsoft.com/office/drawing/2014/main" id="{AB5074D8-A804-42BF-A6C6-50C712069368}"/>
            </a:ext>
          </a:extLst>
        </xdr:cNvPr>
        <xdr:cNvSpPr txBox="1"/>
      </xdr:nvSpPr>
      <xdr:spPr>
        <a:xfrm>
          <a:off x="2705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1650</xdr:rowOff>
    </xdr:from>
    <xdr:ext cx="405111" cy="259045"/>
    <xdr:sp macro="" textlink="">
      <xdr:nvSpPr>
        <xdr:cNvPr id="318" name="n_3mainValue【公営住宅】&#10;有形固定資産減価償却率">
          <a:extLst>
            <a:ext uri="{FF2B5EF4-FFF2-40B4-BE49-F238E27FC236}">
              <a16:creationId xmlns:a16="http://schemas.microsoft.com/office/drawing/2014/main" id="{678E8FE6-AE60-4AF1-AD4C-5ED1A5EF524B}"/>
            </a:ext>
          </a:extLst>
        </xdr:cNvPr>
        <xdr:cNvSpPr txBox="1"/>
      </xdr:nvSpPr>
      <xdr:spPr>
        <a:xfrm>
          <a:off x="1816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122482</xdr:rowOff>
    </xdr:from>
    <xdr:ext cx="405111" cy="259045"/>
    <xdr:sp macro="" textlink="">
      <xdr:nvSpPr>
        <xdr:cNvPr id="319" name="n_4mainValue【公営住宅】&#10;有形固定資産減価償却率">
          <a:extLst>
            <a:ext uri="{FF2B5EF4-FFF2-40B4-BE49-F238E27FC236}">
              <a16:creationId xmlns:a16="http://schemas.microsoft.com/office/drawing/2014/main" id="{B1A58DA3-D641-4560-A3C0-F9C80CC86772}"/>
            </a:ext>
          </a:extLst>
        </xdr:cNvPr>
        <xdr:cNvSpPr txBox="1"/>
      </xdr:nvSpPr>
      <xdr:spPr>
        <a:xfrm>
          <a:off x="927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DF10973-F06F-4D80-A112-F7D014A047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F9626F0-D718-47BD-A8A9-5307DE5C458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EA4F702B-F4FE-4CF3-9191-A5B667119F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56FD5F05-9A58-4959-B6DF-8BF8223F3C2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188AAF1-FE78-4FB3-993F-FBC4312CA88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BDAE194-2EF6-4CCE-887C-E3792C43BC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A2C40971-9A5D-4818-A3B9-B750561463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534C642-C8A7-4D06-A2EB-86AFE505D1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0C1805D-3EE0-4F2D-80F1-B64736148E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610410E-2A5C-45FF-91F9-DCF4F6C278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D6D7DAC-C8FB-4194-92D8-A5841529237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877E4A8-3457-439E-BA29-692FDBA763B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0A7C2B2-C9CD-4F14-9CCA-4815A1D4E02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F254E35-F6C3-44B6-9B0B-8D6EE25A36A1}"/>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5403EA11-9C2E-47AE-B671-CF907BDE230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E4B4328-78ED-44BE-9D73-9F02DC20791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E6D8A45-3A19-41DB-A204-09D4D00344C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2844E8C-AB51-477A-9AC9-F3DA2D02E52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285F5A6-F03F-48C0-BB5B-4774EA87E05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427CD00-858B-402F-BAAD-8C063ADEFE8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71A89EA-4427-463B-9A4A-96140A282B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0EED4C39-1DE1-4F81-91DA-3619E0D55EFC}"/>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6AB257B3-1DFF-42B1-B1BE-81F5DD142FB7}"/>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B9FF208C-AD20-440F-9DAA-F1FFAD8084ED}"/>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08BB4CDD-AE24-4D0D-BC49-8E479F9F9BD8}"/>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1A179559-AF21-44B4-9D7D-AA7BC2F09C43}"/>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a:extLst>
            <a:ext uri="{FF2B5EF4-FFF2-40B4-BE49-F238E27FC236}">
              <a16:creationId xmlns:a16="http://schemas.microsoft.com/office/drawing/2014/main" id="{698D9697-80C6-4056-8735-B7919B8529F4}"/>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B2392C69-9BB5-435D-B11C-E8DFE8E6E9AD}"/>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B611E6B8-D37D-4888-AE34-D1D66E0EF891}"/>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E6838474-C092-4B6C-9793-C7E663ED5AD8}"/>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AD7C759A-9BB4-4F81-BAE9-7744049E14BA}"/>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579CC5FE-AAB4-447A-93C7-F4E782DAF75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EF693CD-874E-4E61-8941-35CB43F641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F01EC16-5BC1-4535-ADCE-77CD94DF8C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D844BFB-15EE-4669-9026-EEE181698E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869FB6-61A3-433A-B31B-15AE74BB88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CA760D-4F52-44A0-A793-41DC0FC2A1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29316</xdr:rowOff>
    </xdr:from>
    <xdr:to>
      <xdr:col>55</xdr:col>
      <xdr:colOff>50800</xdr:colOff>
      <xdr:row>85</xdr:row>
      <xdr:rowOff>130916</xdr:rowOff>
    </xdr:to>
    <xdr:sp macro="" textlink="">
      <xdr:nvSpPr>
        <xdr:cNvPr id="357" name="楕円 356">
          <a:extLst>
            <a:ext uri="{FF2B5EF4-FFF2-40B4-BE49-F238E27FC236}">
              <a16:creationId xmlns:a16="http://schemas.microsoft.com/office/drawing/2014/main" id="{A2BDCA78-B79B-4B92-BBE7-72BD6CBF3D7F}"/>
            </a:ext>
          </a:extLst>
        </xdr:cNvPr>
        <xdr:cNvSpPr/>
      </xdr:nvSpPr>
      <xdr:spPr>
        <a:xfrm>
          <a:off x="10426700" y="146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126569</xdr:rowOff>
    </xdr:from>
    <xdr:ext cx="469744" cy="259045"/>
    <xdr:sp macro="" textlink="">
      <xdr:nvSpPr>
        <xdr:cNvPr id="358" name="【公営住宅】&#10;一人当たり面積該当値テキスト">
          <a:extLst>
            <a:ext uri="{FF2B5EF4-FFF2-40B4-BE49-F238E27FC236}">
              <a16:creationId xmlns:a16="http://schemas.microsoft.com/office/drawing/2014/main" id="{5A33F439-F292-4C8D-AF8B-3066DD21F874}"/>
            </a:ext>
          </a:extLst>
        </xdr:cNvPr>
        <xdr:cNvSpPr txBox="1"/>
      </xdr:nvSpPr>
      <xdr:spPr>
        <a:xfrm>
          <a:off x="10515600" y="145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32426</xdr:rowOff>
    </xdr:from>
    <xdr:to>
      <xdr:col>50</xdr:col>
      <xdr:colOff>165100</xdr:colOff>
      <xdr:row>85</xdr:row>
      <xdr:rowOff>134026</xdr:rowOff>
    </xdr:to>
    <xdr:sp macro="" textlink="">
      <xdr:nvSpPr>
        <xdr:cNvPr id="359" name="楕円 358">
          <a:extLst>
            <a:ext uri="{FF2B5EF4-FFF2-40B4-BE49-F238E27FC236}">
              <a16:creationId xmlns:a16="http://schemas.microsoft.com/office/drawing/2014/main" id="{42D729E4-CFFB-42DD-83E9-41140A6D8D54}"/>
            </a:ext>
          </a:extLst>
        </xdr:cNvPr>
        <xdr:cNvSpPr/>
      </xdr:nvSpPr>
      <xdr:spPr>
        <a:xfrm>
          <a:off x="9588500" y="146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80116</xdr:rowOff>
    </xdr:from>
    <xdr:to>
      <xdr:col>55</xdr:col>
      <xdr:colOff>0</xdr:colOff>
      <xdr:row>85</xdr:row>
      <xdr:rowOff>83226</xdr:rowOff>
    </xdr:to>
    <xdr:cxnSp macro="">
      <xdr:nvCxnSpPr>
        <xdr:cNvPr id="360" name="直線コネクタ 359">
          <a:extLst>
            <a:ext uri="{FF2B5EF4-FFF2-40B4-BE49-F238E27FC236}">
              <a16:creationId xmlns:a16="http://schemas.microsoft.com/office/drawing/2014/main" id="{B95AFD5D-B81E-4A75-9749-93EF0DB33EF7}"/>
            </a:ext>
          </a:extLst>
        </xdr:cNvPr>
        <xdr:cNvCxnSpPr/>
      </xdr:nvCxnSpPr>
      <xdr:spPr>
        <a:xfrm flipV="1">
          <a:off x="9639300" y="14653366"/>
          <a:ext cx="838200" cy="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33203</xdr:rowOff>
    </xdr:from>
    <xdr:to>
      <xdr:col>46</xdr:col>
      <xdr:colOff>38100</xdr:colOff>
      <xdr:row>85</xdr:row>
      <xdr:rowOff>134803</xdr:rowOff>
    </xdr:to>
    <xdr:sp macro="" textlink="">
      <xdr:nvSpPr>
        <xdr:cNvPr id="361" name="楕円 360">
          <a:extLst>
            <a:ext uri="{FF2B5EF4-FFF2-40B4-BE49-F238E27FC236}">
              <a16:creationId xmlns:a16="http://schemas.microsoft.com/office/drawing/2014/main" id="{68A9F392-83D2-4B1D-ABB0-89AA97097A62}"/>
            </a:ext>
          </a:extLst>
        </xdr:cNvPr>
        <xdr:cNvSpPr/>
      </xdr:nvSpPr>
      <xdr:spPr>
        <a:xfrm>
          <a:off x="8699500" y="146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83226</xdr:rowOff>
    </xdr:from>
    <xdr:to>
      <xdr:col>50</xdr:col>
      <xdr:colOff>114300</xdr:colOff>
      <xdr:row>85</xdr:row>
      <xdr:rowOff>84003</xdr:rowOff>
    </xdr:to>
    <xdr:cxnSp macro="">
      <xdr:nvCxnSpPr>
        <xdr:cNvPr id="362" name="直線コネクタ 361">
          <a:extLst>
            <a:ext uri="{FF2B5EF4-FFF2-40B4-BE49-F238E27FC236}">
              <a16:creationId xmlns:a16="http://schemas.microsoft.com/office/drawing/2014/main" id="{CD14B632-AF6B-4A65-9408-B84E88FBDBD1}"/>
            </a:ext>
          </a:extLst>
        </xdr:cNvPr>
        <xdr:cNvCxnSpPr/>
      </xdr:nvCxnSpPr>
      <xdr:spPr>
        <a:xfrm flipV="1">
          <a:off x="8750300" y="14656476"/>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35626</xdr:rowOff>
    </xdr:from>
    <xdr:to>
      <xdr:col>41</xdr:col>
      <xdr:colOff>101600</xdr:colOff>
      <xdr:row>85</xdr:row>
      <xdr:rowOff>137226</xdr:rowOff>
    </xdr:to>
    <xdr:sp macro="" textlink="">
      <xdr:nvSpPr>
        <xdr:cNvPr id="363" name="楕円 362">
          <a:extLst>
            <a:ext uri="{FF2B5EF4-FFF2-40B4-BE49-F238E27FC236}">
              <a16:creationId xmlns:a16="http://schemas.microsoft.com/office/drawing/2014/main" id="{C28A615E-7A6A-43F4-90C9-96BC27F2939A}"/>
            </a:ext>
          </a:extLst>
        </xdr:cNvPr>
        <xdr:cNvSpPr/>
      </xdr:nvSpPr>
      <xdr:spPr>
        <a:xfrm>
          <a:off x="7810500" y="146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84003</xdr:rowOff>
    </xdr:from>
    <xdr:to>
      <xdr:col>45</xdr:col>
      <xdr:colOff>177800</xdr:colOff>
      <xdr:row>85</xdr:row>
      <xdr:rowOff>86426</xdr:rowOff>
    </xdr:to>
    <xdr:cxnSp macro="">
      <xdr:nvCxnSpPr>
        <xdr:cNvPr id="364" name="直線コネクタ 363">
          <a:extLst>
            <a:ext uri="{FF2B5EF4-FFF2-40B4-BE49-F238E27FC236}">
              <a16:creationId xmlns:a16="http://schemas.microsoft.com/office/drawing/2014/main" id="{A67786A9-F077-4A88-BDC6-90B9CEE1E533}"/>
            </a:ext>
          </a:extLst>
        </xdr:cNvPr>
        <xdr:cNvCxnSpPr/>
      </xdr:nvCxnSpPr>
      <xdr:spPr>
        <a:xfrm flipV="1">
          <a:off x="7861300" y="14657253"/>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39146</xdr:rowOff>
    </xdr:from>
    <xdr:to>
      <xdr:col>36</xdr:col>
      <xdr:colOff>165100</xdr:colOff>
      <xdr:row>85</xdr:row>
      <xdr:rowOff>140746</xdr:rowOff>
    </xdr:to>
    <xdr:sp macro="" textlink="">
      <xdr:nvSpPr>
        <xdr:cNvPr id="365" name="楕円 364">
          <a:extLst>
            <a:ext uri="{FF2B5EF4-FFF2-40B4-BE49-F238E27FC236}">
              <a16:creationId xmlns:a16="http://schemas.microsoft.com/office/drawing/2014/main" id="{A9128330-9FDE-4BA4-BEF3-F7C8FEAD2595}"/>
            </a:ext>
          </a:extLst>
        </xdr:cNvPr>
        <xdr:cNvSpPr/>
      </xdr:nvSpPr>
      <xdr:spPr>
        <a:xfrm>
          <a:off x="6921500" y="146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86426</xdr:rowOff>
    </xdr:from>
    <xdr:to>
      <xdr:col>41</xdr:col>
      <xdr:colOff>50800</xdr:colOff>
      <xdr:row>85</xdr:row>
      <xdr:rowOff>89946</xdr:rowOff>
    </xdr:to>
    <xdr:cxnSp macro="">
      <xdr:nvCxnSpPr>
        <xdr:cNvPr id="366" name="直線コネクタ 365">
          <a:extLst>
            <a:ext uri="{FF2B5EF4-FFF2-40B4-BE49-F238E27FC236}">
              <a16:creationId xmlns:a16="http://schemas.microsoft.com/office/drawing/2014/main" id="{5F6A407D-89C9-4FBB-A70D-A3FABBE32155}"/>
            </a:ext>
          </a:extLst>
        </xdr:cNvPr>
        <xdr:cNvCxnSpPr/>
      </xdr:nvCxnSpPr>
      <xdr:spPr>
        <a:xfrm flipV="1">
          <a:off x="6972300" y="14659676"/>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7C517E22-BA1E-46E2-A009-2F0EA7FA6B0D}"/>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a:extLst>
            <a:ext uri="{FF2B5EF4-FFF2-40B4-BE49-F238E27FC236}">
              <a16:creationId xmlns:a16="http://schemas.microsoft.com/office/drawing/2014/main" id="{3B600C25-265F-43FB-AA73-CAB135CF1431}"/>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56320270-10D9-4779-8968-6662539372FD}"/>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20814AEE-C228-4504-8187-CC936DBA53AE}"/>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125153</xdr:rowOff>
    </xdr:from>
    <xdr:ext cx="469744" cy="259045"/>
    <xdr:sp macro="" textlink="">
      <xdr:nvSpPr>
        <xdr:cNvPr id="371" name="n_1mainValue【公営住宅】&#10;一人当たり面積">
          <a:extLst>
            <a:ext uri="{FF2B5EF4-FFF2-40B4-BE49-F238E27FC236}">
              <a16:creationId xmlns:a16="http://schemas.microsoft.com/office/drawing/2014/main" id="{C613295D-4C40-4F06-AC4D-6D59DB7695F4}"/>
            </a:ext>
          </a:extLst>
        </xdr:cNvPr>
        <xdr:cNvSpPr txBox="1"/>
      </xdr:nvSpPr>
      <xdr:spPr>
        <a:xfrm>
          <a:off x="9391727" y="146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125930</xdr:rowOff>
    </xdr:from>
    <xdr:ext cx="469744" cy="259045"/>
    <xdr:sp macro="" textlink="">
      <xdr:nvSpPr>
        <xdr:cNvPr id="372" name="n_2mainValue【公営住宅】&#10;一人当たり面積">
          <a:extLst>
            <a:ext uri="{FF2B5EF4-FFF2-40B4-BE49-F238E27FC236}">
              <a16:creationId xmlns:a16="http://schemas.microsoft.com/office/drawing/2014/main" id="{3B31E454-7818-4582-8C9F-09809CEF4CFB}"/>
            </a:ext>
          </a:extLst>
        </xdr:cNvPr>
        <xdr:cNvSpPr txBox="1"/>
      </xdr:nvSpPr>
      <xdr:spPr>
        <a:xfrm>
          <a:off x="8515427" y="14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128353</xdr:rowOff>
    </xdr:from>
    <xdr:ext cx="469744" cy="259045"/>
    <xdr:sp macro="" textlink="">
      <xdr:nvSpPr>
        <xdr:cNvPr id="373" name="n_3mainValue【公営住宅】&#10;一人当たり面積">
          <a:extLst>
            <a:ext uri="{FF2B5EF4-FFF2-40B4-BE49-F238E27FC236}">
              <a16:creationId xmlns:a16="http://schemas.microsoft.com/office/drawing/2014/main" id="{A3175D43-C18A-4C30-8036-6F5730A86971}"/>
            </a:ext>
          </a:extLst>
        </xdr:cNvPr>
        <xdr:cNvSpPr txBox="1"/>
      </xdr:nvSpPr>
      <xdr:spPr>
        <a:xfrm>
          <a:off x="7626427" y="147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131873</xdr:rowOff>
    </xdr:from>
    <xdr:ext cx="469744" cy="259045"/>
    <xdr:sp macro="" textlink="">
      <xdr:nvSpPr>
        <xdr:cNvPr id="374" name="n_4mainValue【公営住宅】&#10;一人当たり面積">
          <a:extLst>
            <a:ext uri="{FF2B5EF4-FFF2-40B4-BE49-F238E27FC236}">
              <a16:creationId xmlns:a16="http://schemas.microsoft.com/office/drawing/2014/main" id="{734CC21F-6E17-4E81-995F-68024C0C6FCD}"/>
            </a:ext>
          </a:extLst>
        </xdr:cNvPr>
        <xdr:cNvSpPr txBox="1"/>
      </xdr:nvSpPr>
      <xdr:spPr>
        <a:xfrm>
          <a:off x="6737427" y="1470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66A510E-8BD4-4C77-B5D1-510A982E63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C402441-55DB-4132-8AE8-D6D1A15BA40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738FEDA-66B3-4553-9FBD-11867568E1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2FEC84B-AD77-4801-A98B-EAE27B5528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01F2990-5FEE-47C6-ACC4-2F312292652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7D6144BF-F9F5-4DF0-B722-6A8A5E399F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A5BFCE8-D251-41FC-9FF8-FE2833C9D1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5E72CF2D-3857-42D2-B2BF-36B9334DECB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378364D-2CF4-4021-A21C-AF29A802697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A77CE02-F10A-49CF-983D-32FE90EF8A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CCB3F1FA-C734-490E-A3C6-87793E8A538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FA443BE2-9EEB-4DB9-8EDB-B7E754B515E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829D36FA-BD28-4D18-9157-065AD4F63D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3C2AA022-CE87-489A-8F0F-E0E378832F0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15ECE0C3-0A72-4E7B-9F5A-8731BCB519D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B1BC4BC8-0555-475B-B513-D808138BEE0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BFC79EA4-CB91-4395-92A2-2A901E653D7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B20CF748-A8D7-43B1-BF23-938FCA7762B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24566B0F-5531-4AED-9580-A3986BE190D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A947BC9-445D-4242-B033-0DD3548AA65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CBB7CF5B-255F-496A-8DD8-06B7CD208F4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1D2E779-58DF-4276-97EF-9552C905907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562011F2-749A-49D9-80B1-B5A74F39E04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3D8F8E0F-919C-43C3-96EC-B702CC9416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1A247AC2-8740-4E32-89EB-BE2BCC14D89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4974F917-CCB8-48BE-B8E4-C52E65E868B1}"/>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DC64FEFC-2E88-432C-8FF2-0B3A25E79146}"/>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DB28531D-7248-425B-BC79-CDC4AF284451}"/>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0F3D4978-18B4-48FB-9171-D14A213572BD}"/>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E7EEFE18-8C8C-430F-BFBC-B16FA76B4E1C}"/>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E0C846D-C569-431D-BAF3-CC4C90381357}"/>
            </a:ext>
          </a:extLst>
        </xdr:cNvPr>
        <xdr:cNvSpPr txBox="1"/>
      </xdr:nvSpPr>
      <xdr:spPr>
        <a:xfrm>
          <a:off x="4673600" y="1784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B24768B9-496B-4471-AF8D-73DBA67F12BD}"/>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6D5B2E59-B64D-4784-9DEB-D3F27B222A12}"/>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11F550FD-28C6-4A43-BD82-5C6C5E9B357F}"/>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BF5B7E04-F620-44A5-9B49-45A80012C726}"/>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BA7789C3-216E-45FD-9FF7-A48E891F02A8}"/>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7843B0A-28ED-4A30-8252-8C5E09EAA3D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9D341BB-C8F1-495C-BF85-A6C8C4AF642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7C50073-10A9-4210-ADC2-19962175C88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75A8D47-0F97-4072-91D6-95D57E0C4E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BB18E18-20E1-4CEA-BDE1-DAC053544E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154395</xdr:rowOff>
    </xdr:from>
    <xdr:to>
      <xdr:col>24</xdr:col>
      <xdr:colOff>114300</xdr:colOff>
      <xdr:row>109</xdr:row>
      <xdr:rowOff>84545</xdr:rowOff>
    </xdr:to>
    <xdr:sp macro="" textlink="">
      <xdr:nvSpPr>
        <xdr:cNvPr id="416" name="楕円 415">
          <a:extLst>
            <a:ext uri="{FF2B5EF4-FFF2-40B4-BE49-F238E27FC236}">
              <a16:creationId xmlns:a16="http://schemas.microsoft.com/office/drawing/2014/main" id="{67D32A91-92FD-4AA3-9FCE-4CBD9307A421}"/>
            </a:ext>
          </a:extLst>
        </xdr:cNvPr>
        <xdr:cNvSpPr/>
      </xdr:nvSpPr>
      <xdr:spPr>
        <a:xfrm>
          <a:off x="4584700" y="18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69322</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E1962244-0924-49B0-87EE-E297B2DEA476}"/>
            </a:ext>
          </a:extLst>
        </xdr:cNvPr>
        <xdr:cNvSpPr txBox="1"/>
      </xdr:nvSpPr>
      <xdr:spPr>
        <a:xfrm>
          <a:off x="4673600" y="1858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18" name="楕円 417">
          <a:extLst>
            <a:ext uri="{FF2B5EF4-FFF2-40B4-BE49-F238E27FC236}">
              <a16:creationId xmlns:a16="http://schemas.microsoft.com/office/drawing/2014/main" id="{35974C69-17CD-4FE7-B96D-AAAFDC6A4883}"/>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33745</xdr:rowOff>
    </xdr:to>
    <xdr:cxnSp macro="">
      <xdr:nvCxnSpPr>
        <xdr:cNvPr id="419" name="直線コネクタ 418">
          <a:extLst>
            <a:ext uri="{FF2B5EF4-FFF2-40B4-BE49-F238E27FC236}">
              <a16:creationId xmlns:a16="http://schemas.microsoft.com/office/drawing/2014/main" id="{EFDC0A98-E9E1-4B8B-9950-2AFA36CE78CB}"/>
            </a:ext>
          </a:extLst>
        </xdr:cNvPr>
        <xdr:cNvCxnSpPr/>
      </xdr:nvCxnSpPr>
      <xdr:spPr>
        <a:xfrm>
          <a:off x="3797300" y="187185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20" name="楕円 419">
          <a:extLst>
            <a:ext uri="{FF2B5EF4-FFF2-40B4-BE49-F238E27FC236}">
              <a16:creationId xmlns:a16="http://schemas.microsoft.com/office/drawing/2014/main" id="{2858ED3D-D050-4E5A-8CD8-B2BFE1F44885}"/>
            </a:ext>
          </a:extLst>
        </xdr:cNvPr>
        <xdr:cNvSpPr/>
      </xdr:nvSpPr>
      <xdr:spPr>
        <a:xfrm>
          <a:off x="2857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30480</xdr:rowOff>
    </xdr:from>
    <xdr:to>
      <xdr:col>19</xdr:col>
      <xdr:colOff>177800</xdr:colOff>
      <xdr:row>109</xdr:row>
      <xdr:rowOff>30480</xdr:rowOff>
    </xdr:to>
    <xdr:cxnSp macro="">
      <xdr:nvCxnSpPr>
        <xdr:cNvPr id="421" name="直線コネクタ 420">
          <a:extLst>
            <a:ext uri="{FF2B5EF4-FFF2-40B4-BE49-F238E27FC236}">
              <a16:creationId xmlns:a16="http://schemas.microsoft.com/office/drawing/2014/main" id="{7D2B8F78-9D63-4CC1-9074-3B349B3C5636}"/>
            </a:ext>
          </a:extLst>
        </xdr:cNvPr>
        <xdr:cNvCxnSpPr/>
      </xdr:nvCxnSpPr>
      <xdr:spPr>
        <a:xfrm>
          <a:off x="2908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147864</xdr:rowOff>
    </xdr:from>
    <xdr:to>
      <xdr:col>10</xdr:col>
      <xdr:colOff>165100</xdr:colOff>
      <xdr:row>109</xdr:row>
      <xdr:rowOff>78014</xdr:rowOff>
    </xdr:to>
    <xdr:sp macro="" textlink="">
      <xdr:nvSpPr>
        <xdr:cNvPr id="422" name="楕円 421">
          <a:extLst>
            <a:ext uri="{FF2B5EF4-FFF2-40B4-BE49-F238E27FC236}">
              <a16:creationId xmlns:a16="http://schemas.microsoft.com/office/drawing/2014/main" id="{6790E34A-7948-4362-B0D6-00D8137DFDD1}"/>
            </a:ext>
          </a:extLst>
        </xdr:cNvPr>
        <xdr:cNvSpPr/>
      </xdr:nvSpPr>
      <xdr:spPr>
        <a:xfrm>
          <a:off x="1968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27214</xdr:rowOff>
    </xdr:from>
    <xdr:to>
      <xdr:col>15</xdr:col>
      <xdr:colOff>50800</xdr:colOff>
      <xdr:row>109</xdr:row>
      <xdr:rowOff>30480</xdr:rowOff>
    </xdr:to>
    <xdr:cxnSp macro="">
      <xdr:nvCxnSpPr>
        <xdr:cNvPr id="423" name="直線コネクタ 422">
          <a:extLst>
            <a:ext uri="{FF2B5EF4-FFF2-40B4-BE49-F238E27FC236}">
              <a16:creationId xmlns:a16="http://schemas.microsoft.com/office/drawing/2014/main" id="{724FF7D9-02D9-4CD4-9112-C252F865C47B}"/>
            </a:ext>
          </a:extLst>
        </xdr:cNvPr>
        <xdr:cNvCxnSpPr/>
      </xdr:nvCxnSpPr>
      <xdr:spPr>
        <a:xfrm>
          <a:off x="2019300" y="187152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142966</xdr:rowOff>
    </xdr:from>
    <xdr:to>
      <xdr:col>6</xdr:col>
      <xdr:colOff>38100</xdr:colOff>
      <xdr:row>109</xdr:row>
      <xdr:rowOff>73116</xdr:rowOff>
    </xdr:to>
    <xdr:sp macro="" textlink="">
      <xdr:nvSpPr>
        <xdr:cNvPr id="424" name="楕円 423">
          <a:extLst>
            <a:ext uri="{FF2B5EF4-FFF2-40B4-BE49-F238E27FC236}">
              <a16:creationId xmlns:a16="http://schemas.microsoft.com/office/drawing/2014/main" id="{6818BBAB-6F3E-407E-AE9C-9EBE4398E738}"/>
            </a:ext>
          </a:extLst>
        </xdr:cNvPr>
        <xdr:cNvSpPr/>
      </xdr:nvSpPr>
      <xdr:spPr>
        <a:xfrm>
          <a:off x="1079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22316</xdr:rowOff>
    </xdr:from>
    <xdr:to>
      <xdr:col>10</xdr:col>
      <xdr:colOff>114300</xdr:colOff>
      <xdr:row>109</xdr:row>
      <xdr:rowOff>27214</xdr:rowOff>
    </xdr:to>
    <xdr:cxnSp macro="">
      <xdr:nvCxnSpPr>
        <xdr:cNvPr id="425" name="直線コネクタ 424">
          <a:extLst>
            <a:ext uri="{FF2B5EF4-FFF2-40B4-BE49-F238E27FC236}">
              <a16:creationId xmlns:a16="http://schemas.microsoft.com/office/drawing/2014/main" id="{5A672542-7938-4D0A-8148-3A3F4BBBEB40}"/>
            </a:ext>
          </a:extLst>
        </xdr:cNvPr>
        <xdr:cNvCxnSpPr/>
      </xdr:nvCxnSpPr>
      <xdr:spPr>
        <a:xfrm>
          <a:off x="1130300" y="187103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B1D6DF2C-E4DC-4525-A0E2-D109F26BC89E}"/>
            </a:ext>
          </a:extLst>
        </xdr:cNvPr>
        <xdr:cNvSpPr txBox="1"/>
      </xdr:nvSpPr>
      <xdr:spPr>
        <a:xfrm>
          <a:off x="35820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港湾・漁港】&#10;有形固定資産減価償却率">
          <a:extLst>
            <a:ext uri="{FF2B5EF4-FFF2-40B4-BE49-F238E27FC236}">
              <a16:creationId xmlns:a16="http://schemas.microsoft.com/office/drawing/2014/main" id="{B2AB9090-5E84-445D-8135-827BB6D90845}"/>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28" name="n_3aveValue【港湾・漁港】&#10;有形固定資産減価償却率">
          <a:extLst>
            <a:ext uri="{FF2B5EF4-FFF2-40B4-BE49-F238E27FC236}">
              <a16:creationId xmlns:a16="http://schemas.microsoft.com/office/drawing/2014/main" id="{2102DDF7-8F3F-412F-A48B-6DC9D0B24289}"/>
            </a:ext>
          </a:extLst>
        </xdr:cNvPr>
        <xdr:cNvSpPr txBox="1"/>
      </xdr:nvSpPr>
      <xdr:spPr>
        <a:xfrm>
          <a:off x="1816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aveValue【港湾・漁港】&#10;有形固定資産減価償却率">
          <a:extLst>
            <a:ext uri="{FF2B5EF4-FFF2-40B4-BE49-F238E27FC236}">
              <a16:creationId xmlns:a16="http://schemas.microsoft.com/office/drawing/2014/main" id="{3AC9E3F0-F286-4BB0-BD36-C198E2CBE613}"/>
            </a:ext>
          </a:extLst>
        </xdr:cNvPr>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30" name="n_1mainValue【港湾・漁港】&#10;有形固定資産減価償却率">
          <a:extLst>
            <a:ext uri="{FF2B5EF4-FFF2-40B4-BE49-F238E27FC236}">
              <a16:creationId xmlns:a16="http://schemas.microsoft.com/office/drawing/2014/main" id="{428DE8CB-1CA9-4A2B-99C0-DB984A86509F}"/>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31" name="n_2mainValue【港湾・漁港】&#10;有形固定資産減価償却率">
          <a:extLst>
            <a:ext uri="{FF2B5EF4-FFF2-40B4-BE49-F238E27FC236}">
              <a16:creationId xmlns:a16="http://schemas.microsoft.com/office/drawing/2014/main" id="{0754BEDB-727B-4D80-8390-53CD37C642F0}"/>
            </a:ext>
          </a:extLst>
        </xdr:cNvPr>
        <xdr:cNvSpPr txBox="1"/>
      </xdr:nvSpPr>
      <xdr:spPr>
        <a:xfrm>
          <a:off x="2705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69141</xdr:rowOff>
    </xdr:from>
    <xdr:ext cx="405111" cy="259045"/>
    <xdr:sp macro="" textlink="">
      <xdr:nvSpPr>
        <xdr:cNvPr id="432" name="n_3mainValue【港湾・漁港】&#10;有形固定資産減価償却率">
          <a:extLst>
            <a:ext uri="{FF2B5EF4-FFF2-40B4-BE49-F238E27FC236}">
              <a16:creationId xmlns:a16="http://schemas.microsoft.com/office/drawing/2014/main" id="{14283046-01C1-432D-839C-08E8AA9A1858}"/>
            </a:ext>
          </a:extLst>
        </xdr:cNvPr>
        <xdr:cNvSpPr txBox="1"/>
      </xdr:nvSpPr>
      <xdr:spPr>
        <a:xfrm>
          <a:off x="1816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64243</xdr:rowOff>
    </xdr:from>
    <xdr:ext cx="405111" cy="259045"/>
    <xdr:sp macro="" textlink="">
      <xdr:nvSpPr>
        <xdr:cNvPr id="433" name="n_4mainValue【港湾・漁港】&#10;有形固定資産減価償却率">
          <a:extLst>
            <a:ext uri="{FF2B5EF4-FFF2-40B4-BE49-F238E27FC236}">
              <a16:creationId xmlns:a16="http://schemas.microsoft.com/office/drawing/2014/main" id="{770FB362-C68B-402E-B1BA-BECEB2450959}"/>
            </a:ext>
          </a:extLst>
        </xdr:cNvPr>
        <xdr:cNvSpPr txBox="1"/>
      </xdr:nvSpPr>
      <xdr:spPr>
        <a:xfrm>
          <a:off x="927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6ACBEFE-B74B-49C2-8A09-5272B84C53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DF985A1F-1A1D-4264-AEDF-D25B831DDE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3E638B3-AABE-4A65-842F-B56DC1404C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CD6BF54-71B9-44CA-A213-D0C8AED5F2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DA543EA-8AE0-4F4E-AA5A-E593E6A6D6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77506A6B-7EFA-498A-AEB5-2DA1C00FEA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2F5B81A8-8A08-401E-9284-D250E2E399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1A7D3ED1-11BF-45CB-AA64-F8B206BA0B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BBE51520-0949-498C-9C2B-4279921A4AA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879E37E2-2BB6-46E5-B564-0A6DEBDE23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13ED115-797C-4D31-90E7-212E9275BE0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447F7815-DB54-4718-B3BF-728DBCA7D1D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D8B61CEB-DAFA-4D30-A449-48C52353C0D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C024E921-3E1D-4973-95C0-083E46C9642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B0C492FE-F763-4BD7-AD1A-CCC6DFC2B79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31E45DE0-ADA1-41DD-A6FA-B8299A3700FC}"/>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5F3B928B-8CFE-4A07-822E-2099C7D4281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ACB9A849-6924-4423-804B-296DB4DEFE9E}"/>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343FDE8F-A762-4CD8-AEE9-82EB89B2F6A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6D7F528F-91CB-4A28-8093-328FB6D50955}"/>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90FB5F1B-F14E-48BC-BA3B-DAC22DE6C4A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6E5AFFB0-2F0B-4E0D-9FD2-406A91FFC60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FC33DA63-3EFA-4FC9-B331-EAAB59E3DF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2D75B6CE-AB3E-47C6-8BDF-FB42D32DB1F8}"/>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2836DD36-C722-4A9E-AA92-CDD0C069E93B}"/>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223DC838-6F2D-4613-ACBC-7F31410FF9C7}"/>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794D6B71-5891-4F02-ACA5-4E5B74FE3C18}"/>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E5B12B73-430C-4747-9654-3AA79A88B9A6}"/>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60661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044C08A8-A19A-4EEB-A3C0-182F9E414E5C}"/>
            </a:ext>
          </a:extLst>
        </xdr:cNvPr>
        <xdr:cNvSpPr txBox="1"/>
      </xdr:nvSpPr>
      <xdr:spPr>
        <a:xfrm>
          <a:off x="10515600" y="18405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DFB6EB91-FA3E-4AA7-B6D3-BD873019FB08}"/>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9BF6078D-0A4A-4F42-8C6D-9B3641380D6E}"/>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C7D1724C-03D2-41BA-A6BD-E6B61B5D7301}"/>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20156E4E-AE3B-4594-B083-C6D64780D34C}"/>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D784E743-DFFB-4CAF-9A74-8E9907381F22}"/>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70A6B54-A341-4993-8EF7-BDB847A57E0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6167551-6EF6-4AC9-856F-495DADC9D2A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266CEAC-4137-4485-A02D-3845924691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F1B6572-84C7-4D82-8B41-44049FAC10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4BF6BD3-7816-4FA5-8D74-2C85D74AE8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100045</xdr:rowOff>
    </xdr:from>
    <xdr:to>
      <xdr:col>55</xdr:col>
      <xdr:colOff>50800</xdr:colOff>
      <xdr:row>109</xdr:row>
      <xdr:rowOff>30195</xdr:rowOff>
    </xdr:to>
    <xdr:sp macro="" textlink="">
      <xdr:nvSpPr>
        <xdr:cNvPr id="473" name="楕円 472">
          <a:extLst>
            <a:ext uri="{FF2B5EF4-FFF2-40B4-BE49-F238E27FC236}">
              <a16:creationId xmlns:a16="http://schemas.microsoft.com/office/drawing/2014/main" id="{CDDD2E46-38EE-4CD3-B4AC-8BD861ECE965}"/>
            </a:ext>
          </a:extLst>
        </xdr:cNvPr>
        <xdr:cNvSpPr/>
      </xdr:nvSpPr>
      <xdr:spPr>
        <a:xfrm>
          <a:off x="10426700" y="1861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16211</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EFECB217-E0D7-4592-B0E7-7CA1711C2590}"/>
            </a:ext>
          </a:extLst>
        </xdr:cNvPr>
        <xdr:cNvSpPr txBox="1"/>
      </xdr:nvSpPr>
      <xdr:spPr>
        <a:xfrm>
          <a:off x="10515600" y="1853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100101</xdr:rowOff>
    </xdr:from>
    <xdr:to>
      <xdr:col>50</xdr:col>
      <xdr:colOff>165100</xdr:colOff>
      <xdr:row>109</xdr:row>
      <xdr:rowOff>30251</xdr:rowOff>
    </xdr:to>
    <xdr:sp macro="" textlink="">
      <xdr:nvSpPr>
        <xdr:cNvPr id="475" name="楕円 474">
          <a:extLst>
            <a:ext uri="{FF2B5EF4-FFF2-40B4-BE49-F238E27FC236}">
              <a16:creationId xmlns:a16="http://schemas.microsoft.com/office/drawing/2014/main" id="{0BFEF905-6612-4831-B229-DE7C8FCDC28F}"/>
            </a:ext>
          </a:extLst>
        </xdr:cNvPr>
        <xdr:cNvSpPr/>
      </xdr:nvSpPr>
      <xdr:spPr>
        <a:xfrm>
          <a:off x="9588500" y="186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150845</xdr:rowOff>
    </xdr:from>
    <xdr:to>
      <xdr:col>55</xdr:col>
      <xdr:colOff>0</xdr:colOff>
      <xdr:row>108</xdr:row>
      <xdr:rowOff>150901</xdr:rowOff>
    </xdr:to>
    <xdr:cxnSp macro="">
      <xdr:nvCxnSpPr>
        <xdr:cNvPr id="476" name="直線コネクタ 475">
          <a:extLst>
            <a:ext uri="{FF2B5EF4-FFF2-40B4-BE49-F238E27FC236}">
              <a16:creationId xmlns:a16="http://schemas.microsoft.com/office/drawing/2014/main" id="{59776B34-4B55-40FA-8425-91DCA477BBB6}"/>
            </a:ext>
          </a:extLst>
        </xdr:cNvPr>
        <xdr:cNvCxnSpPr/>
      </xdr:nvCxnSpPr>
      <xdr:spPr>
        <a:xfrm flipV="1">
          <a:off x="9639300" y="18667445"/>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100146</xdr:rowOff>
    </xdr:from>
    <xdr:to>
      <xdr:col>46</xdr:col>
      <xdr:colOff>38100</xdr:colOff>
      <xdr:row>109</xdr:row>
      <xdr:rowOff>30296</xdr:rowOff>
    </xdr:to>
    <xdr:sp macro="" textlink="">
      <xdr:nvSpPr>
        <xdr:cNvPr id="477" name="楕円 476">
          <a:extLst>
            <a:ext uri="{FF2B5EF4-FFF2-40B4-BE49-F238E27FC236}">
              <a16:creationId xmlns:a16="http://schemas.microsoft.com/office/drawing/2014/main" id="{297A0ACA-5637-4BB9-93BD-6E0BC2B139D2}"/>
            </a:ext>
          </a:extLst>
        </xdr:cNvPr>
        <xdr:cNvSpPr/>
      </xdr:nvSpPr>
      <xdr:spPr>
        <a:xfrm>
          <a:off x="8699500" y="186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150901</xdr:rowOff>
    </xdr:from>
    <xdr:to>
      <xdr:col>50</xdr:col>
      <xdr:colOff>114300</xdr:colOff>
      <xdr:row>108</xdr:row>
      <xdr:rowOff>150946</xdr:rowOff>
    </xdr:to>
    <xdr:cxnSp macro="">
      <xdr:nvCxnSpPr>
        <xdr:cNvPr id="478" name="直線コネクタ 477">
          <a:extLst>
            <a:ext uri="{FF2B5EF4-FFF2-40B4-BE49-F238E27FC236}">
              <a16:creationId xmlns:a16="http://schemas.microsoft.com/office/drawing/2014/main" id="{3BB66FCE-1033-4156-8CB2-D88919AB27B7}"/>
            </a:ext>
          </a:extLst>
        </xdr:cNvPr>
        <xdr:cNvCxnSpPr/>
      </xdr:nvCxnSpPr>
      <xdr:spPr>
        <a:xfrm flipV="1">
          <a:off x="8750300" y="1866750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100174</xdr:rowOff>
    </xdr:from>
    <xdr:to>
      <xdr:col>41</xdr:col>
      <xdr:colOff>101600</xdr:colOff>
      <xdr:row>109</xdr:row>
      <xdr:rowOff>30324</xdr:rowOff>
    </xdr:to>
    <xdr:sp macro="" textlink="">
      <xdr:nvSpPr>
        <xdr:cNvPr id="479" name="楕円 478">
          <a:extLst>
            <a:ext uri="{FF2B5EF4-FFF2-40B4-BE49-F238E27FC236}">
              <a16:creationId xmlns:a16="http://schemas.microsoft.com/office/drawing/2014/main" id="{320FE0E5-CFBD-4767-A74A-604133640DB2}"/>
            </a:ext>
          </a:extLst>
        </xdr:cNvPr>
        <xdr:cNvSpPr/>
      </xdr:nvSpPr>
      <xdr:spPr>
        <a:xfrm>
          <a:off x="7810500" y="1861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150946</xdr:rowOff>
    </xdr:from>
    <xdr:to>
      <xdr:col>45</xdr:col>
      <xdr:colOff>177800</xdr:colOff>
      <xdr:row>108</xdr:row>
      <xdr:rowOff>150974</xdr:rowOff>
    </xdr:to>
    <xdr:cxnSp macro="">
      <xdr:nvCxnSpPr>
        <xdr:cNvPr id="480" name="直線コネクタ 479">
          <a:extLst>
            <a:ext uri="{FF2B5EF4-FFF2-40B4-BE49-F238E27FC236}">
              <a16:creationId xmlns:a16="http://schemas.microsoft.com/office/drawing/2014/main" id="{6D48CBE5-B229-402D-97A2-C72E8DFC360A}"/>
            </a:ext>
          </a:extLst>
        </xdr:cNvPr>
        <xdr:cNvCxnSpPr/>
      </xdr:nvCxnSpPr>
      <xdr:spPr>
        <a:xfrm flipV="1">
          <a:off x="7861300" y="1866754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100214</xdr:rowOff>
    </xdr:from>
    <xdr:to>
      <xdr:col>36</xdr:col>
      <xdr:colOff>165100</xdr:colOff>
      <xdr:row>109</xdr:row>
      <xdr:rowOff>30364</xdr:rowOff>
    </xdr:to>
    <xdr:sp macro="" textlink="">
      <xdr:nvSpPr>
        <xdr:cNvPr id="481" name="楕円 480">
          <a:extLst>
            <a:ext uri="{FF2B5EF4-FFF2-40B4-BE49-F238E27FC236}">
              <a16:creationId xmlns:a16="http://schemas.microsoft.com/office/drawing/2014/main" id="{E1B0AC94-0422-4575-B3C3-4F23DFB75E80}"/>
            </a:ext>
          </a:extLst>
        </xdr:cNvPr>
        <xdr:cNvSpPr/>
      </xdr:nvSpPr>
      <xdr:spPr>
        <a:xfrm>
          <a:off x="6921500" y="186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150974</xdr:rowOff>
    </xdr:from>
    <xdr:to>
      <xdr:col>41</xdr:col>
      <xdr:colOff>50800</xdr:colOff>
      <xdr:row>108</xdr:row>
      <xdr:rowOff>151014</xdr:rowOff>
    </xdr:to>
    <xdr:cxnSp macro="">
      <xdr:nvCxnSpPr>
        <xdr:cNvPr id="482" name="直線コネクタ 481">
          <a:extLst>
            <a:ext uri="{FF2B5EF4-FFF2-40B4-BE49-F238E27FC236}">
              <a16:creationId xmlns:a16="http://schemas.microsoft.com/office/drawing/2014/main" id="{2A166C93-15AC-483F-83A2-BA1CDB5DA4B8}"/>
            </a:ext>
          </a:extLst>
        </xdr:cNvPr>
        <xdr:cNvCxnSpPr/>
      </xdr:nvCxnSpPr>
      <xdr:spPr>
        <a:xfrm flipV="1">
          <a:off x="6972300" y="18667574"/>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164685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186C6866-C639-4A31-950F-D5D4D89200F3}"/>
            </a:ext>
          </a:extLst>
        </xdr:cNvPr>
        <xdr:cNvSpPr txBox="1"/>
      </xdr:nvSpPr>
      <xdr:spPr>
        <a:xfrm>
          <a:off x="9281505" y="18338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8652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CBF389B5-58EF-4200-8754-B1482CEA3464}"/>
            </a:ext>
          </a:extLst>
        </xdr:cNvPr>
        <xdr:cNvSpPr txBox="1"/>
      </xdr:nvSpPr>
      <xdr:spPr>
        <a:xfrm>
          <a:off x="84052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170783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42476CED-377E-471B-9F50-2D454CBCE002}"/>
            </a:ext>
          </a:extLst>
        </xdr:cNvPr>
        <xdr:cNvSpPr txBox="1"/>
      </xdr:nvSpPr>
      <xdr:spPr>
        <a:xfrm>
          <a:off x="7516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167006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53DEC46B-9FCA-4E7A-A490-47BB2E8B9180}"/>
            </a:ext>
          </a:extLst>
        </xdr:cNvPr>
        <xdr:cNvSpPr txBox="1"/>
      </xdr:nvSpPr>
      <xdr:spPr>
        <a:xfrm>
          <a:off x="6627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21378</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6C2B2249-8AC4-4094-8D2E-78C026357F75}"/>
            </a:ext>
          </a:extLst>
        </xdr:cNvPr>
        <xdr:cNvSpPr txBox="1"/>
      </xdr:nvSpPr>
      <xdr:spPr>
        <a:xfrm>
          <a:off x="9327095" y="1870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21423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9486CC69-A572-4AE6-91F1-90A30E56F49B}"/>
            </a:ext>
          </a:extLst>
        </xdr:cNvPr>
        <xdr:cNvSpPr txBox="1"/>
      </xdr:nvSpPr>
      <xdr:spPr>
        <a:xfrm>
          <a:off x="8450795" y="1870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21451</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A29ED55F-0CBE-44D4-82A9-8665DC0EFCA8}"/>
            </a:ext>
          </a:extLst>
        </xdr:cNvPr>
        <xdr:cNvSpPr txBox="1"/>
      </xdr:nvSpPr>
      <xdr:spPr>
        <a:xfrm>
          <a:off x="7561795" y="1870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21491</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1D50337F-4BD5-4709-A54E-F10831F0F916}"/>
            </a:ext>
          </a:extLst>
        </xdr:cNvPr>
        <xdr:cNvSpPr txBox="1"/>
      </xdr:nvSpPr>
      <xdr:spPr>
        <a:xfrm>
          <a:off x="6672795" y="187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DB7235DC-32E6-4AF5-A0B6-015F4DE5555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2035F8BF-73E1-4802-B83C-314C0B5399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DBE7F76-2FD6-4223-BED3-B3E39BEB34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B40C34D6-BD2E-4CAE-8011-416F59E8A9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C8C662DF-1981-4F8E-9536-75937D5F90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E739E814-7DF5-40D1-9146-E25D4C492C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1DE4A86-7DB7-441B-BDB1-6D7607A93F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00DBFF4-85D1-40F9-A247-5B28D2CB5E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72F3B91E-D6E7-45B2-8A49-9C373D725F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0ADDC05-10A5-41D2-BBF0-30AB356CB5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6FD5D00-CC7F-4188-9D0E-4CB2F2C165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E85144A-1767-4355-99B0-07A2DA2B905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9FAA4313-272F-49AF-9228-120C0C5805B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F4FE2DBB-0D59-45DA-B0EF-FDC237A28C7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FE99AF21-6351-4A2A-AB76-98BCB395F9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1B1EFC1A-05D6-4D28-A051-3030C9BAC9B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E4C1A9F1-49CC-46B1-98B5-87138F1FC5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FDB1814C-E9FD-47C4-BD62-B5CBB68D1D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2F76E26-1D05-4F6D-BA77-8D9D96ED5D1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1969C35-D87D-41D3-B3C2-7F1977C85C0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DE172F1-92A0-4C23-ADD4-29A958C5204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49CC0302-5A00-43B1-A817-518EF6D9632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F5BC4492-611B-4D51-A5A4-26DF9707B8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4" name="直線コネクタ 513">
          <a:extLst>
            <a:ext uri="{FF2B5EF4-FFF2-40B4-BE49-F238E27FC236}">
              <a16:creationId xmlns:a16="http://schemas.microsoft.com/office/drawing/2014/main" id="{5C6706B4-75B5-44CF-8942-BDE471DBFDEC}"/>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AB47DAF4-FEB8-4B07-8971-AE9A05B73A3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6" name="直線コネクタ 515">
          <a:extLst>
            <a:ext uri="{FF2B5EF4-FFF2-40B4-BE49-F238E27FC236}">
              <a16:creationId xmlns:a16="http://schemas.microsoft.com/office/drawing/2014/main" id="{B791E75C-4708-44AD-A34E-60F508A97CB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2F1EEADC-26A8-4FAD-BD6D-1970157F757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8" name="直線コネクタ 517">
          <a:extLst>
            <a:ext uri="{FF2B5EF4-FFF2-40B4-BE49-F238E27FC236}">
              <a16:creationId xmlns:a16="http://schemas.microsoft.com/office/drawing/2014/main" id="{6BA9802B-CE62-4E9D-BC2D-C930CAE9704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B9B95C96-E610-4659-8201-1AB897598AAE}"/>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520" name="フローチャート: 判断 519">
          <a:extLst>
            <a:ext uri="{FF2B5EF4-FFF2-40B4-BE49-F238E27FC236}">
              <a16:creationId xmlns:a16="http://schemas.microsoft.com/office/drawing/2014/main" id="{DF98F6AD-72F5-463A-8C3A-4330F3B28B92}"/>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521" name="フローチャート: 判断 520">
          <a:extLst>
            <a:ext uri="{FF2B5EF4-FFF2-40B4-BE49-F238E27FC236}">
              <a16:creationId xmlns:a16="http://schemas.microsoft.com/office/drawing/2014/main" id="{2450E513-081F-49F3-A19E-9241F4B67D4F}"/>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1D43A1E5-C7AD-4B71-ADD5-4F0293A37BB9}"/>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フローチャート: 判断 522">
          <a:extLst>
            <a:ext uri="{FF2B5EF4-FFF2-40B4-BE49-F238E27FC236}">
              <a16:creationId xmlns:a16="http://schemas.microsoft.com/office/drawing/2014/main" id="{A5DDD961-8481-4E97-8B3A-1B7A53A14A01}"/>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24" name="フローチャート: 判断 523">
          <a:extLst>
            <a:ext uri="{FF2B5EF4-FFF2-40B4-BE49-F238E27FC236}">
              <a16:creationId xmlns:a16="http://schemas.microsoft.com/office/drawing/2014/main" id="{E8E79D4B-4340-45DB-9823-F5C07CF33A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7500A95-1DD0-44FA-AA71-25CD0A5844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D60D304-22D1-4DE8-BAA1-F6B7D3CCB6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9FC94E7-88E8-4951-9EF6-99DF0432AB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58473AE-A7E0-4E92-9F1B-B0779876F7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94CE1C3-0FD3-4763-86CA-B4175D7C38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30" name="楕円 529">
          <a:extLst>
            <a:ext uri="{FF2B5EF4-FFF2-40B4-BE49-F238E27FC236}">
              <a16:creationId xmlns:a16="http://schemas.microsoft.com/office/drawing/2014/main" id="{F2750044-D35A-42D6-85F9-719CE9DD271F}"/>
            </a:ext>
          </a:extLst>
        </xdr:cNvPr>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B3212094-D4E4-45AA-A736-E4866DFCFCD3}"/>
            </a:ext>
          </a:extLst>
        </xdr:cNvPr>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532" name="楕円 531">
          <a:extLst>
            <a:ext uri="{FF2B5EF4-FFF2-40B4-BE49-F238E27FC236}">
              <a16:creationId xmlns:a16="http://schemas.microsoft.com/office/drawing/2014/main" id="{2A3B54F0-A151-40F0-AED3-4E565FAF0114}"/>
            </a:ext>
          </a:extLst>
        </xdr:cNvPr>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87630</xdr:rowOff>
    </xdr:to>
    <xdr:cxnSp macro="">
      <xdr:nvCxnSpPr>
        <xdr:cNvPr id="533" name="直線コネクタ 532">
          <a:extLst>
            <a:ext uri="{FF2B5EF4-FFF2-40B4-BE49-F238E27FC236}">
              <a16:creationId xmlns:a16="http://schemas.microsoft.com/office/drawing/2014/main" id="{8ABB31B8-E0F5-49EB-8FD4-60167773DE2E}"/>
            </a:ext>
          </a:extLst>
        </xdr:cNvPr>
        <xdr:cNvCxnSpPr/>
      </xdr:nvCxnSpPr>
      <xdr:spPr>
        <a:xfrm>
          <a:off x="15481300" y="61988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534" name="楕円 533">
          <a:extLst>
            <a:ext uri="{FF2B5EF4-FFF2-40B4-BE49-F238E27FC236}">
              <a16:creationId xmlns:a16="http://schemas.microsoft.com/office/drawing/2014/main" id="{82170531-0937-4A83-9DD9-580C984FDBFB}"/>
            </a:ext>
          </a:extLst>
        </xdr:cNvPr>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26670</xdr:rowOff>
    </xdr:from>
    <xdr:to>
      <xdr:col>81</xdr:col>
      <xdr:colOff>50800</xdr:colOff>
      <xdr:row>36</xdr:row>
      <xdr:rowOff>26670</xdr:rowOff>
    </xdr:to>
    <xdr:cxnSp macro="">
      <xdr:nvCxnSpPr>
        <xdr:cNvPr id="535" name="直線コネクタ 534">
          <a:extLst>
            <a:ext uri="{FF2B5EF4-FFF2-40B4-BE49-F238E27FC236}">
              <a16:creationId xmlns:a16="http://schemas.microsoft.com/office/drawing/2014/main" id="{D4E6599C-C61B-4E7E-BBA6-D8FC9116E180}"/>
            </a:ext>
          </a:extLst>
        </xdr:cNvPr>
        <xdr:cNvCxnSpPr/>
      </xdr:nvCxnSpPr>
      <xdr:spPr>
        <a:xfrm>
          <a:off x="14592300" y="6198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536" name="楕円 535">
          <a:extLst>
            <a:ext uri="{FF2B5EF4-FFF2-40B4-BE49-F238E27FC236}">
              <a16:creationId xmlns:a16="http://schemas.microsoft.com/office/drawing/2014/main" id="{836115EC-0A27-424A-A201-968B030C2BF0}"/>
            </a:ext>
          </a:extLst>
        </xdr:cNvPr>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137160</xdr:rowOff>
    </xdr:from>
    <xdr:to>
      <xdr:col>76</xdr:col>
      <xdr:colOff>114300</xdr:colOff>
      <xdr:row>36</xdr:row>
      <xdr:rowOff>26670</xdr:rowOff>
    </xdr:to>
    <xdr:cxnSp macro="">
      <xdr:nvCxnSpPr>
        <xdr:cNvPr id="537" name="直線コネクタ 536">
          <a:extLst>
            <a:ext uri="{FF2B5EF4-FFF2-40B4-BE49-F238E27FC236}">
              <a16:creationId xmlns:a16="http://schemas.microsoft.com/office/drawing/2014/main" id="{9C8BD3E3-5437-409A-B6E0-63087B444EE9}"/>
            </a:ext>
          </a:extLst>
        </xdr:cNvPr>
        <xdr:cNvCxnSpPr/>
      </xdr:nvCxnSpPr>
      <xdr:spPr>
        <a:xfrm>
          <a:off x="13703300" y="61379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26670</xdr:rowOff>
    </xdr:from>
    <xdr:to>
      <xdr:col>67</xdr:col>
      <xdr:colOff>101600</xdr:colOff>
      <xdr:row>35</xdr:row>
      <xdr:rowOff>128270</xdr:rowOff>
    </xdr:to>
    <xdr:sp macro="" textlink="">
      <xdr:nvSpPr>
        <xdr:cNvPr id="538" name="楕円 537">
          <a:extLst>
            <a:ext uri="{FF2B5EF4-FFF2-40B4-BE49-F238E27FC236}">
              <a16:creationId xmlns:a16="http://schemas.microsoft.com/office/drawing/2014/main" id="{637AE6B6-749D-42A7-B851-097BD5490112}"/>
            </a:ext>
          </a:extLst>
        </xdr:cNvPr>
        <xdr:cNvSpPr/>
      </xdr:nvSpPr>
      <xdr:spPr>
        <a:xfrm>
          <a:off x="12763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77470</xdr:rowOff>
    </xdr:from>
    <xdr:to>
      <xdr:col>71</xdr:col>
      <xdr:colOff>177800</xdr:colOff>
      <xdr:row>35</xdr:row>
      <xdr:rowOff>137160</xdr:rowOff>
    </xdr:to>
    <xdr:cxnSp macro="">
      <xdr:nvCxnSpPr>
        <xdr:cNvPr id="539" name="直線コネクタ 538">
          <a:extLst>
            <a:ext uri="{FF2B5EF4-FFF2-40B4-BE49-F238E27FC236}">
              <a16:creationId xmlns:a16="http://schemas.microsoft.com/office/drawing/2014/main" id="{6B73BB99-09E6-4101-9A6E-0FF840E64C5C}"/>
            </a:ext>
          </a:extLst>
        </xdr:cNvPr>
        <xdr:cNvCxnSpPr/>
      </xdr:nvCxnSpPr>
      <xdr:spPr>
        <a:xfrm>
          <a:off x="12814300" y="607822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F28A700D-6527-4D9F-A52D-D19C4931FD90}"/>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8093A24C-4789-4BD5-A281-C3C52BC8C7A7}"/>
            </a:ext>
          </a:extLst>
        </xdr:cNvPr>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4AF5D3D3-C426-46D8-B8C8-94ADEA862EC7}"/>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1BEACC6B-7AA0-44F8-863C-B191E26AD151}"/>
            </a:ext>
          </a:extLst>
        </xdr:cNvPr>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42564EBE-AC42-4609-8687-9AC396DC9E98}"/>
            </a:ext>
          </a:extLst>
        </xdr:cNvPr>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B135AF0B-BDF7-4A9C-824E-878C3EFEEA24}"/>
            </a:ext>
          </a:extLst>
        </xdr:cNvPr>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230C642-A4DE-4706-994D-9A06A77B6B44}"/>
            </a:ext>
          </a:extLst>
        </xdr:cNvPr>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144797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5F201089-28DC-4FA2-B83C-5611F67B25B4}"/>
            </a:ext>
          </a:extLst>
        </xdr:cNvPr>
        <xdr:cNvSpPr txBox="1"/>
      </xdr:nvSpPr>
      <xdr:spPr>
        <a:xfrm>
          <a:off x="12611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4E0B2690-BFAA-4F44-AA90-9C53241D8C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BB995E57-67EE-402E-8BD1-A4231106AE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AE053B0B-4DB1-4A09-87AB-093962B95C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71FA6536-9B9A-4983-8F86-E842D99BB5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5E0B3746-6254-49B4-8DE9-BFBD3179C9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95E63BBE-8828-43F7-A899-FB663FB7F1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3FB5DB8-A402-4BBF-BEC6-476A88E6E6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430F710D-5D12-40A2-A6B2-1231D93026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93114507-9EB2-4C77-B973-8724EAEB5E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195728C2-B496-45EB-B766-2DF90359F6D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C37ED3DC-CD10-4CCE-A8AE-4A89CDF6646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A0EA5AEF-1318-4B35-9D40-1D0C236913E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995BA24B-EF4F-4D90-8326-E4DCF1F1FDC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C847CB52-388B-4098-B8F6-8FE8BD48BE6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5E9FC246-A59B-4F26-BCDD-63A4373F8F0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FAA844CF-8458-4824-B6DB-257019B437A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4E6478F7-C48B-450D-BCAE-97BC3F6B9C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4EC122F1-BC67-4A2A-9AAA-80F833FF664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277E6123-2B0F-43A2-8AB0-1B30987B9C0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D54C94BE-CD29-43D8-9809-0309BFAD0BF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1BF3223A-7580-4BC5-AEF6-99EEF04FEA1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69" name="直線コネクタ 568">
          <a:extLst>
            <a:ext uri="{FF2B5EF4-FFF2-40B4-BE49-F238E27FC236}">
              <a16:creationId xmlns:a16="http://schemas.microsoft.com/office/drawing/2014/main" id="{5936F54E-5361-4684-B5C3-2DA625A2BF63}"/>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D5BE6EA3-174B-4D71-8712-30D83AE8B0EB}"/>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71" name="直線コネクタ 570">
          <a:extLst>
            <a:ext uri="{FF2B5EF4-FFF2-40B4-BE49-F238E27FC236}">
              <a16:creationId xmlns:a16="http://schemas.microsoft.com/office/drawing/2014/main" id="{BD2C0490-E44E-4128-8508-08FFBCD6913D}"/>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C0667F06-EA11-45E1-802C-B43DAE99B1D1}"/>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73" name="直線コネクタ 572">
          <a:extLst>
            <a:ext uri="{FF2B5EF4-FFF2-40B4-BE49-F238E27FC236}">
              <a16:creationId xmlns:a16="http://schemas.microsoft.com/office/drawing/2014/main" id="{2D40060F-88DD-468D-87DA-772D7B190604}"/>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178FFA5B-3036-4B74-8582-CC44E4B97A3E}"/>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75" name="フローチャート: 判断 574">
          <a:extLst>
            <a:ext uri="{FF2B5EF4-FFF2-40B4-BE49-F238E27FC236}">
              <a16:creationId xmlns:a16="http://schemas.microsoft.com/office/drawing/2014/main" id="{F4A55560-FC72-4F55-9FED-2A38DA09D6D6}"/>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76" name="フローチャート: 判断 575">
          <a:extLst>
            <a:ext uri="{FF2B5EF4-FFF2-40B4-BE49-F238E27FC236}">
              <a16:creationId xmlns:a16="http://schemas.microsoft.com/office/drawing/2014/main" id="{D8784A65-BF26-456C-8FCB-49868A9D06F1}"/>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77" name="フローチャート: 判断 576">
          <a:extLst>
            <a:ext uri="{FF2B5EF4-FFF2-40B4-BE49-F238E27FC236}">
              <a16:creationId xmlns:a16="http://schemas.microsoft.com/office/drawing/2014/main" id="{26B5BA9A-2409-4E8D-AD50-07A0588FB033}"/>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78" name="フローチャート: 判断 577">
          <a:extLst>
            <a:ext uri="{FF2B5EF4-FFF2-40B4-BE49-F238E27FC236}">
              <a16:creationId xmlns:a16="http://schemas.microsoft.com/office/drawing/2014/main" id="{4B4547D2-E016-48FC-A33E-ADE2F2FDFA12}"/>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79" name="フローチャート: 判断 578">
          <a:extLst>
            <a:ext uri="{FF2B5EF4-FFF2-40B4-BE49-F238E27FC236}">
              <a16:creationId xmlns:a16="http://schemas.microsoft.com/office/drawing/2014/main" id="{668F90C1-639E-41DF-B059-9DFFEDABC0BD}"/>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AE21741-BCD1-4851-B413-D92B7312AC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F23D150F-CD8B-41F3-ABB9-C6BBE032E28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9A5BCC2-01C9-467C-8E0C-D25587E8E7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A055BF2-155D-41FD-8049-0F94BD372FA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36BD993-4B87-469C-BF62-7042AF437D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585" name="楕円 584">
          <a:extLst>
            <a:ext uri="{FF2B5EF4-FFF2-40B4-BE49-F238E27FC236}">
              <a16:creationId xmlns:a16="http://schemas.microsoft.com/office/drawing/2014/main" id="{8E601AE4-29B9-4F00-8F05-A00AFA7B1505}"/>
            </a:ext>
          </a:extLst>
        </xdr:cNvPr>
        <xdr:cNvSpPr/>
      </xdr:nvSpPr>
      <xdr:spPr>
        <a:xfrm>
          <a:off x="22110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47261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1E643D12-D1A6-404D-9FA7-FFA12AF4AD51}"/>
            </a:ext>
          </a:extLst>
        </xdr:cNvPr>
        <xdr:cNvSpPr txBox="1"/>
      </xdr:nvSpPr>
      <xdr:spPr>
        <a:xfrm>
          <a:off x="22199600"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81635</xdr:rowOff>
    </xdr:from>
    <xdr:to>
      <xdr:col>112</xdr:col>
      <xdr:colOff>38100</xdr:colOff>
      <xdr:row>40</xdr:row>
      <xdr:rowOff>11785</xdr:rowOff>
    </xdr:to>
    <xdr:sp macro="" textlink="">
      <xdr:nvSpPr>
        <xdr:cNvPr id="587" name="楕円 586">
          <a:extLst>
            <a:ext uri="{FF2B5EF4-FFF2-40B4-BE49-F238E27FC236}">
              <a16:creationId xmlns:a16="http://schemas.microsoft.com/office/drawing/2014/main" id="{3EEADCE4-5D80-4580-9057-B71CE07339F7}"/>
            </a:ext>
          </a:extLst>
        </xdr:cNvPr>
        <xdr:cNvSpPr/>
      </xdr:nvSpPr>
      <xdr:spPr>
        <a:xfrm>
          <a:off x="21272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39</xdr:row>
      <xdr:rowOff>132435</xdr:rowOff>
    </xdr:to>
    <xdr:cxnSp macro="">
      <xdr:nvCxnSpPr>
        <xdr:cNvPr id="588" name="直線コネクタ 587">
          <a:extLst>
            <a:ext uri="{FF2B5EF4-FFF2-40B4-BE49-F238E27FC236}">
              <a16:creationId xmlns:a16="http://schemas.microsoft.com/office/drawing/2014/main" id="{098CA931-A49A-4C56-9F72-A40C4F5865E7}"/>
            </a:ext>
          </a:extLst>
        </xdr:cNvPr>
        <xdr:cNvCxnSpPr/>
      </xdr:nvCxnSpPr>
      <xdr:spPr>
        <a:xfrm flipV="1">
          <a:off x="21323300" y="6806184"/>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589" name="楕円 588">
          <a:extLst>
            <a:ext uri="{FF2B5EF4-FFF2-40B4-BE49-F238E27FC236}">
              <a16:creationId xmlns:a16="http://schemas.microsoft.com/office/drawing/2014/main" id="{2D486018-35A2-43D3-A791-14E42DDD644D}"/>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132435</xdr:rowOff>
    </xdr:from>
    <xdr:to>
      <xdr:col>111</xdr:col>
      <xdr:colOff>177800</xdr:colOff>
      <xdr:row>39</xdr:row>
      <xdr:rowOff>142494</xdr:rowOff>
    </xdr:to>
    <xdr:cxnSp macro="">
      <xdr:nvCxnSpPr>
        <xdr:cNvPr id="590" name="直線コネクタ 589">
          <a:extLst>
            <a:ext uri="{FF2B5EF4-FFF2-40B4-BE49-F238E27FC236}">
              <a16:creationId xmlns:a16="http://schemas.microsoft.com/office/drawing/2014/main" id="{63579D5A-70D3-4F94-A95B-834F2FEBDEF0}"/>
            </a:ext>
          </a:extLst>
        </xdr:cNvPr>
        <xdr:cNvCxnSpPr/>
      </xdr:nvCxnSpPr>
      <xdr:spPr>
        <a:xfrm flipV="1">
          <a:off x="20434300" y="681898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98095</xdr:rowOff>
    </xdr:from>
    <xdr:to>
      <xdr:col>102</xdr:col>
      <xdr:colOff>165100</xdr:colOff>
      <xdr:row>40</xdr:row>
      <xdr:rowOff>28245</xdr:rowOff>
    </xdr:to>
    <xdr:sp macro="" textlink="">
      <xdr:nvSpPr>
        <xdr:cNvPr id="591" name="楕円 590">
          <a:extLst>
            <a:ext uri="{FF2B5EF4-FFF2-40B4-BE49-F238E27FC236}">
              <a16:creationId xmlns:a16="http://schemas.microsoft.com/office/drawing/2014/main" id="{A7B94F75-1C5F-4E25-8ECA-08DBBDB5C961}"/>
            </a:ext>
          </a:extLst>
        </xdr:cNvPr>
        <xdr:cNvSpPr/>
      </xdr:nvSpPr>
      <xdr:spPr>
        <a:xfrm>
          <a:off x="194945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148895</xdr:rowOff>
    </xdr:to>
    <xdr:cxnSp macro="">
      <xdr:nvCxnSpPr>
        <xdr:cNvPr id="592" name="直線コネクタ 591">
          <a:extLst>
            <a:ext uri="{FF2B5EF4-FFF2-40B4-BE49-F238E27FC236}">
              <a16:creationId xmlns:a16="http://schemas.microsoft.com/office/drawing/2014/main" id="{1310A998-814E-4DC3-B436-784FFE2B02B2}"/>
            </a:ext>
          </a:extLst>
        </xdr:cNvPr>
        <xdr:cNvCxnSpPr/>
      </xdr:nvCxnSpPr>
      <xdr:spPr>
        <a:xfrm flipV="1">
          <a:off x="19545300" y="68290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108153</xdr:rowOff>
    </xdr:from>
    <xdr:to>
      <xdr:col>98</xdr:col>
      <xdr:colOff>38100</xdr:colOff>
      <xdr:row>40</xdr:row>
      <xdr:rowOff>38303</xdr:rowOff>
    </xdr:to>
    <xdr:sp macro="" textlink="">
      <xdr:nvSpPr>
        <xdr:cNvPr id="593" name="楕円 592">
          <a:extLst>
            <a:ext uri="{FF2B5EF4-FFF2-40B4-BE49-F238E27FC236}">
              <a16:creationId xmlns:a16="http://schemas.microsoft.com/office/drawing/2014/main" id="{BD716B44-1CA5-4D00-8DE1-27E659BC9419}"/>
            </a:ext>
          </a:extLst>
        </xdr:cNvPr>
        <xdr:cNvSpPr/>
      </xdr:nvSpPr>
      <xdr:spPr>
        <a:xfrm>
          <a:off x="18605500" y="679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148895</xdr:rowOff>
    </xdr:from>
    <xdr:to>
      <xdr:col>102</xdr:col>
      <xdr:colOff>114300</xdr:colOff>
      <xdr:row>39</xdr:row>
      <xdr:rowOff>158953</xdr:rowOff>
    </xdr:to>
    <xdr:cxnSp macro="">
      <xdr:nvCxnSpPr>
        <xdr:cNvPr id="594" name="直線コネクタ 593">
          <a:extLst>
            <a:ext uri="{FF2B5EF4-FFF2-40B4-BE49-F238E27FC236}">
              <a16:creationId xmlns:a16="http://schemas.microsoft.com/office/drawing/2014/main" id="{19DE115E-A09E-4986-A17D-E2545B1D35F8}"/>
            </a:ext>
          </a:extLst>
        </xdr:cNvPr>
        <xdr:cNvCxnSpPr/>
      </xdr:nvCxnSpPr>
      <xdr:spPr>
        <a:xfrm flipV="1">
          <a:off x="18656300" y="683544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48146BB7-ACB7-46A8-AF96-56F4C342286B}"/>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E14E6CEF-D0F1-4C8A-A273-35EDA66DFF54}"/>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5C14935F-6302-403B-9BDB-C7A4CD0233EB}"/>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1DDD2AE9-A22D-4895-9F8B-1EC49AF884BF}"/>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2912</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5B081981-88BB-4D3A-A564-1873DEBFD190}"/>
            </a:ext>
          </a:extLst>
        </xdr:cNvPr>
        <xdr:cNvSpPr txBox="1"/>
      </xdr:nvSpPr>
      <xdr:spPr>
        <a:xfrm>
          <a:off x="21075727"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BD51C4E3-2A92-4FA6-98B0-0BD72181D21B}"/>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19372</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DA87683F-B0F5-4622-AB8B-C03F6E3C5D3F}"/>
            </a:ext>
          </a:extLst>
        </xdr:cNvPr>
        <xdr:cNvSpPr txBox="1"/>
      </xdr:nvSpPr>
      <xdr:spPr>
        <a:xfrm>
          <a:off x="19310427" y="687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29430</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7A72691F-69BE-498E-B52E-00B93BEEA1DB}"/>
            </a:ext>
          </a:extLst>
        </xdr:cNvPr>
        <xdr:cNvSpPr txBox="1"/>
      </xdr:nvSpPr>
      <xdr:spPr>
        <a:xfrm>
          <a:off x="18421427" y="68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688CCE79-467E-4D4C-A1CC-4E9F7B9FFB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6FF9CFF0-AEFE-4519-9321-0939BA7FA0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EA5311B6-EA5F-4C58-8C52-42F1A87CA9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0E12E08-46D1-4918-83A5-27E388299A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A0DA9D2F-1F69-45BF-AC27-D6864A0B0E5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743D1CAC-3315-4288-9052-DF0F76E7F4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B0CA6AE6-AA7B-4148-953E-B72CB34FF2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ED44CA80-346F-4702-8BEB-EFEED1EE56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5B114CA3-EFD2-4E7A-AC1F-D54A96320E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D143B707-FB58-4FB9-ABE7-26B604D281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79B873B2-A32C-428E-8737-D1EAF1D54CB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43FE8D04-3280-40AE-9C5A-0CA985CA5C0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BDD47F33-A5DB-43F2-A984-E497D1B4056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479A997F-F540-4498-817B-64EB0CCAB1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99D08B74-EFD3-4A18-AC47-AF03CDCD25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8D9D1E8A-F54E-457D-9FBE-2E487448E8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13D61851-7614-4B21-A173-A01E390AAB3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5F17A5FC-805D-4887-A59E-430D19B3CB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B90313F9-9C49-4616-B0EF-ED6FD9AF6A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133DA5C0-5572-4123-B1B7-CA51475BB6A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ADDB132E-A04F-4C2B-A9E9-FF702222BA3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40D35DE0-4BE9-4E23-8171-1E0F470242A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7D2296BE-65D7-4E3F-B0D4-FD0A6A43C5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577D472B-74BA-4409-A5F2-12C6EA1184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53806AA5-9A7B-44EA-90B0-6533C1BF73B5}"/>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学校施設】&#10;有形固定資産減価償却率最小値テキスト">
          <a:extLst>
            <a:ext uri="{FF2B5EF4-FFF2-40B4-BE49-F238E27FC236}">
              <a16:creationId xmlns:a16="http://schemas.microsoft.com/office/drawing/2014/main" id="{683E0AE6-2F52-4F70-BD82-46C23FD77F77}"/>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D542FD33-2BB0-456D-B624-B4FB8EE0B4C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532A4662-30FA-4368-9E6A-C29FFA6370BB}"/>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31" name="直線コネクタ 630">
          <a:extLst>
            <a:ext uri="{FF2B5EF4-FFF2-40B4-BE49-F238E27FC236}">
              <a16:creationId xmlns:a16="http://schemas.microsoft.com/office/drawing/2014/main" id="{B0F94AD6-3D9D-4B25-A803-2C88BC3F0FF5}"/>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1523BD91-CDF3-4481-8CEE-CA1394424CA4}"/>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33" name="フローチャート: 判断 632">
          <a:extLst>
            <a:ext uri="{FF2B5EF4-FFF2-40B4-BE49-F238E27FC236}">
              <a16:creationId xmlns:a16="http://schemas.microsoft.com/office/drawing/2014/main" id="{FBBBEA7A-6E64-4241-BF3A-5F4ECE163368}"/>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34" name="フローチャート: 判断 633">
          <a:extLst>
            <a:ext uri="{FF2B5EF4-FFF2-40B4-BE49-F238E27FC236}">
              <a16:creationId xmlns:a16="http://schemas.microsoft.com/office/drawing/2014/main" id="{CC5BF572-2D6B-41ED-BD2C-7F515AA0E83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35" name="フローチャート: 判断 634">
          <a:extLst>
            <a:ext uri="{FF2B5EF4-FFF2-40B4-BE49-F238E27FC236}">
              <a16:creationId xmlns:a16="http://schemas.microsoft.com/office/drawing/2014/main" id="{F5451BE7-0387-44D7-939F-1400873DB9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36" name="フローチャート: 判断 635">
          <a:extLst>
            <a:ext uri="{FF2B5EF4-FFF2-40B4-BE49-F238E27FC236}">
              <a16:creationId xmlns:a16="http://schemas.microsoft.com/office/drawing/2014/main" id="{9EFBE7BD-B46C-4EFC-8889-AB699FD3BBE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37" name="フローチャート: 判断 636">
          <a:extLst>
            <a:ext uri="{FF2B5EF4-FFF2-40B4-BE49-F238E27FC236}">
              <a16:creationId xmlns:a16="http://schemas.microsoft.com/office/drawing/2014/main" id="{FC3E5821-E494-4A0C-8025-B8D20CA6D74D}"/>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32935AF8-C606-4DEA-B905-9F8B484152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95F8A3F-8797-496F-93C5-C393F770F9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18FECED8-8A83-49A3-BEE6-DB76E7C30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3D5495B-761A-4DBF-B413-060FE41A17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4CB478E-A4B2-43B2-BF44-53A6B3F8FE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643" name="楕円 642">
          <a:extLst>
            <a:ext uri="{FF2B5EF4-FFF2-40B4-BE49-F238E27FC236}">
              <a16:creationId xmlns:a16="http://schemas.microsoft.com/office/drawing/2014/main" id="{C6C26B3E-D715-41E3-8A49-D24E2A87D65A}"/>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3865AC4D-2049-4BE4-B6EB-49D0FCAA28D0}"/>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645" name="楕円 644">
          <a:extLst>
            <a:ext uri="{FF2B5EF4-FFF2-40B4-BE49-F238E27FC236}">
              <a16:creationId xmlns:a16="http://schemas.microsoft.com/office/drawing/2014/main" id="{C428713A-490C-40C8-8AFF-9F3E12850438}"/>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57150</xdr:rowOff>
    </xdr:to>
    <xdr:cxnSp macro="">
      <xdr:nvCxnSpPr>
        <xdr:cNvPr id="646" name="直線コネクタ 645">
          <a:extLst>
            <a:ext uri="{FF2B5EF4-FFF2-40B4-BE49-F238E27FC236}">
              <a16:creationId xmlns:a16="http://schemas.microsoft.com/office/drawing/2014/main" id="{D6F06F0D-71E8-4C47-BD9D-A124F466EE71}"/>
            </a:ext>
          </a:extLst>
        </xdr:cNvPr>
        <xdr:cNvCxnSpPr/>
      </xdr:nvCxnSpPr>
      <xdr:spPr>
        <a:xfrm>
          <a:off x="15481300" y="995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149225</xdr:rowOff>
    </xdr:from>
    <xdr:to>
      <xdr:col>76</xdr:col>
      <xdr:colOff>165100</xdr:colOff>
      <xdr:row>58</xdr:row>
      <xdr:rowOff>79375</xdr:rowOff>
    </xdr:to>
    <xdr:sp macro="" textlink="">
      <xdr:nvSpPr>
        <xdr:cNvPr id="647" name="楕円 646">
          <a:extLst>
            <a:ext uri="{FF2B5EF4-FFF2-40B4-BE49-F238E27FC236}">
              <a16:creationId xmlns:a16="http://schemas.microsoft.com/office/drawing/2014/main" id="{588E2E08-3970-4AA6-824C-F9F24BBC18E4}"/>
            </a:ext>
          </a:extLst>
        </xdr:cNvPr>
        <xdr:cNvSpPr/>
      </xdr:nvSpPr>
      <xdr:spPr>
        <a:xfrm>
          <a:off x="14541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28575</xdr:rowOff>
    </xdr:to>
    <xdr:cxnSp macro="">
      <xdr:nvCxnSpPr>
        <xdr:cNvPr id="648" name="直線コネクタ 647">
          <a:extLst>
            <a:ext uri="{FF2B5EF4-FFF2-40B4-BE49-F238E27FC236}">
              <a16:creationId xmlns:a16="http://schemas.microsoft.com/office/drawing/2014/main" id="{9E5A10B0-46FF-4F69-8892-F3AC88E22AEA}"/>
            </a:ext>
          </a:extLst>
        </xdr:cNvPr>
        <xdr:cNvCxnSpPr/>
      </xdr:nvCxnSpPr>
      <xdr:spPr>
        <a:xfrm flipV="1">
          <a:off x="14592300" y="99593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105410</xdr:rowOff>
    </xdr:from>
    <xdr:to>
      <xdr:col>72</xdr:col>
      <xdr:colOff>38100</xdr:colOff>
      <xdr:row>58</xdr:row>
      <xdr:rowOff>35560</xdr:rowOff>
    </xdr:to>
    <xdr:sp macro="" textlink="">
      <xdr:nvSpPr>
        <xdr:cNvPr id="649" name="楕円 648">
          <a:extLst>
            <a:ext uri="{FF2B5EF4-FFF2-40B4-BE49-F238E27FC236}">
              <a16:creationId xmlns:a16="http://schemas.microsoft.com/office/drawing/2014/main" id="{A7D729F6-AEA7-4D54-8AF6-0468C34B976C}"/>
            </a:ext>
          </a:extLst>
        </xdr:cNvPr>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58</xdr:row>
      <xdr:rowOff>28575</xdr:rowOff>
    </xdr:to>
    <xdr:cxnSp macro="">
      <xdr:nvCxnSpPr>
        <xdr:cNvPr id="650" name="直線コネクタ 649">
          <a:extLst>
            <a:ext uri="{FF2B5EF4-FFF2-40B4-BE49-F238E27FC236}">
              <a16:creationId xmlns:a16="http://schemas.microsoft.com/office/drawing/2014/main" id="{77091321-116A-4D6A-B736-2ECC4238F6E0}"/>
            </a:ext>
          </a:extLst>
        </xdr:cNvPr>
        <xdr:cNvCxnSpPr/>
      </xdr:nvCxnSpPr>
      <xdr:spPr>
        <a:xfrm>
          <a:off x="13703300" y="9928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61595</xdr:rowOff>
    </xdr:from>
    <xdr:to>
      <xdr:col>67</xdr:col>
      <xdr:colOff>101600</xdr:colOff>
      <xdr:row>57</xdr:row>
      <xdr:rowOff>163195</xdr:rowOff>
    </xdr:to>
    <xdr:sp macro="" textlink="">
      <xdr:nvSpPr>
        <xdr:cNvPr id="651" name="楕円 650">
          <a:extLst>
            <a:ext uri="{FF2B5EF4-FFF2-40B4-BE49-F238E27FC236}">
              <a16:creationId xmlns:a16="http://schemas.microsoft.com/office/drawing/2014/main" id="{2FBEEF2E-17A1-4917-9B43-513ADE631699}"/>
            </a:ext>
          </a:extLst>
        </xdr:cNvPr>
        <xdr:cNvSpPr/>
      </xdr:nvSpPr>
      <xdr:spPr>
        <a:xfrm>
          <a:off x="12763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112395</xdr:rowOff>
    </xdr:from>
    <xdr:to>
      <xdr:col>71</xdr:col>
      <xdr:colOff>177800</xdr:colOff>
      <xdr:row>57</xdr:row>
      <xdr:rowOff>156210</xdr:rowOff>
    </xdr:to>
    <xdr:cxnSp macro="">
      <xdr:nvCxnSpPr>
        <xdr:cNvPr id="652" name="直線コネクタ 651">
          <a:extLst>
            <a:ext uri="{FF2B5EF4-FFF2-40B4-BE49-F238E27FC236}">
              <a16:creationId xmlns:a16="http://schemas.microsoft.com/office/drawing/2014/main" id="{218E5E94-E2FF-482B-B218-39ECA568B80E}"/>
            </a:ext>
          </a:extLst>
        </xdr:cNvPr>
        <xdr:cNvCxnSpPr/>
      </xdr:nvCxnSpPr>
      <xdr:spPr>
        <a:xfrm>
          <a:off x="12814300" y="98850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53" name="n_1aveValue【学校施設】&#10;有形固定資産減価償却率">
          <a:extLst>
            <a:ext uri="{FF2B5EF4-FFF2-40B4-BE49-F238E27FC236}">
              <a16:creationId xmlns:a16="http://schemas.microsoft.com/office/drawing/2014/main" id="{36085D86-5DC9-48C5-84D0-338358B2B251}"/>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54" name="n_2aveValue【学校施設】&#10;有形固定資産減価償却率">
          <a:extLst>
            <a:ext uri="{FF2B5EF4-FFF2-40B4-BE49-F238E27FC236}">
              <a16:creationId xmlns:a16="http://schemas.microsoft.com/office/drawing/2014/main" id="{99E91CEE-C12F-4A00-8E30-E0A7060E52C2}"/>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55" name="n_3aveValue【学校施設】&#10;有形固定資産減価償却率">
          <a:extLst>
            <a:ext uri="{FF2B5EF4-FFF2-40B4-BE49-F238E27FC236}">
              <a16:creationId xmlns:a16="http://schemas.microsoft.com/office/drawing/2014/main" id="{35BAACEA-7A4B-40A0-A22D-B701BE724A1B}"/>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aveValue【学校施設】&#10;有形固定資産減価償却率">
          <a:extLst>
            <a:ext uri="{FF2B5EF4-FFF2-40B4-BE49-F238E27FC236}">
              <a16:creationId xmlns:a16="http://schemas.microsoft.com/office/drawing/2014/main" id="{23552C23-9753-4AD6-9623-996C2CE1845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657" name="n_1mainValue【学校施設】&#10;有形固定資産減価償却率">
          <a:extLst>
            <a:ext uri="{FF2B5EF4-FFF2-40B4-BE49-F238E27FC236}">
              <a16:creationId xmlns:a16="http://schemas.microsoft.com/office/drawing/2014/main" id="{CF0860B4-B43F-47FF-B48C-970CC51EA4F6}"/>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95902</xdr:rowOff>
    </xdr:from>
    <xdr:ext cx="405111" cy="259045"/>
    <xdr:sp macro="" textlink="">
      <xdr:nvSpPr>
        <xdr:cNvPr id="658" name="n_2mainValue【学校施設】&#10;有形固定資産減価償却率">
          <a:extLst>
            <a:ext uri="{FF2B5EF4-FFF2-40B4-BE49-F238E27FC236}">
              <a16:creationId xmlns:a16="http://schemas.microsoft.com/office/drawing/2014/main" id="{4E6517DD-D7D5-4FBA-9FD8-2456135C640B}"/>
            </a:ext>
          </a:extLst>
        </xdr:cNvPr>
        <xdr:cNvSpPr txBox="1"/>
      </xdr:nvSpPr>
      <xdr:spPr>
        <a:xfrm>
          <a:off x="143897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52087</xdr:rowOff>
    </xdr:from>
    <xdr:ext cx="405111" cy="259045"/>
    <xdr:sp macro="" textlink="">
      <xdr:nvSpPr>
        <xdr:cNvPr id="659" name="n_3mainValue【学校施設】&#10;有形固定資産減価償却率">
          <a:extLst>
            <a:ext uri="{FF2B5EF4-FFF2-40B4-BE49-F238E27FC236}">
              <a16:creationId xmlns:a16="http://schemas.microsoft.com/office/drawing/2014/main" id="{F81256A9-C8B5-413A-B12F-3A5F156D311D}"/>
            </a:ext>
          </a:extLst>
        </xdr:cNvPr>
        <xdr:cNvSpPr txBox="1"/>
      </xdr:nvSpPr>
      <xdr:spPr>
        <a:xfrm>
          <a:off x="13500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8272</xdr:rowOff>
    </xdr:from>
    <xdr:ext cx="405111" cy="259045"/>
    <xdr:sp macro="" textlink="">
      <xdr:nvSpPr>
        <xdr:cNvPr id="660" name="n_4mainValue【学校施設】&#10;有形固定資産減価償却率">
          <a:extLst>
            <a:ext uri="{FF2B5EF4-FFF2-40B4-BE49-F238E27FC236}">
              <a16:creationId xmlns:a16="http://schemas.microsoft.com/office/drawing/2014/main" id="{C6FA5564-7C8F-4611-BD02-1AB399B16E16}"/>
            </a:ext>
          </a:extLst>
        </xdr:cNvPr>
        <xdr:cNvSpPr txBox="1"/>
      </xdr:nvSpPr>
      <xdr:spPr>
        <a:xfrm>
          <a:off x="12611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383D69E3-B541-447F-BF3A-BA02BC8FAAA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83D6462A-8149-4F00-A3F0-1FF66964DC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13F66CD8-2561-4F06-A519-03DFC9F75F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60556CBC-5518-408D-937A-CB6481D95B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4BEDE558-4B92-43B5-B3E2-A868396B85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3859444-7516-4A6E-976F-99220F0E8E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F5B4F16-B49A-44D0-BCA8-2D8A13A573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DAC250CF-CB69-4831-A378-54A0AA79638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E0AA06A7-DE1D-4BE0-BE4E-D105BF9579E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C89ACAD8-D5A7-44C1-976C-F111AD1A3CF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37EF154E-346F-476D-A545-23E201D083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2AAF0B5C-010A-4785-99E4-79C2E0EF1F4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4B3E026C-B274-4C4C-A435-C484974FE3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2E2513C8-D701-475E-A781-03E737E158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ED3C066F-116F-43EF-92C4-BEBEC513346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6" name="テキスト ボックス 675">
          <a:extLst>
            <a:ext uri="{FF2B5EF4-FFF2-40B4-BE49-F238E27FC236}">
              <a16:creationId xmlns:a16="http://schemas.microsoft.com/office/drawing/2014/main" id="{AD23A8F9-1EED-4617-A24D-0FBDF2B34782}"/>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83704BDF-92C8-4D90-85A3-7ABE3008CD4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8" name="テキスト ボックス 677">
          <a:extLst>
            <a:ext uri="{FF2B5EF4-FFF2-40B4-BE49-F238E27FC236}">
              <a16:creationId xmlns:a16="http://schemas.microsoft.com/office/drawing/2014/main" id="{06884B61-DE4F-42E9-BF49-3CC87A6E855B}"/>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67E7A7D5-B3CF-4E95-B663-398BAA325F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0" name="テキスト ボックス 679">
          <a:extLst>
            <a:ext uri="{FF2B5EF4-FFF2-40B4-BE49-F238E27FC236}">
              <a16:creationId xmlns:a16="http://schemas.microsoft.com/office/drawing/2014/main" id="{1AEAC884-AA57-4E9A-84D0-81E5D0851BA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E1CB293-D09B-45DD-9715-AE6109EB2F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2" name="テキスト ボックス 681">
          <a:extLst>
            <a:ext uri="{FF2B5EF4-FFF2-40B4-BE49-F238E27FC236}">
              <a16:creationId xmlns:a16="http://schemas.microsoft.com/office/drawing/2014/main" id="{AB446C75-5375-46D8-BA6C-0CFFFCB6EA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ECE9940F-A9DC-4041-B773-21DDC39680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84" name="直線コネクタ 683">
          <a:extLst>
            <a:ext uri="{FF2B5EF4-FFF2-40B4-BE49-F238E27FC236}">
              <a16:creationId xmlns:a16="http://schemas.microsoft.com/office/drawing/2014/main" id="{410E7F71-84C0-487E-9247-0E39DF0C11D4}"/>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85" name="【学校施設】&#10;一人当たり面積最小値テキスト">
          <a:extLst>
            <a:ext uri="{FF2B5EF4-FFF2-40B4-BE49-F238E27FC236}">
              <a16:creationId xmlns:a16="http://schemas.microsoft.com/office/drawing/2014/main" id="{9E50A11F-FE0B-4FB0-9F49-8387DA86304D}"/>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86" name="直線コネクタ 685">
          <a:extLst>
            <a:ext uri="{FF2B5EF4-FFF2-40B4-BE49-F238E27FC236}">
              <a16:creationId xmlns:a16="http://schemas.microsoft.com/office/drawing/2014/main" id="{95124B7C-C29B-4A22-A41D-5E01D50969C6}"/>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87" name="【学校施設】&#10;一人当たり面積最大値テキスト">
          <a:extLst>
            <a:ext uri="{FF2B5EF4-FFF2-40B4-BE49-F238E27FC236}">
              <a16:creationId xmlns:a16="http://schemas.microsoft.com/office/drawing/2014/main" id="{B496AE3B-CEC0-4E28-8E95-6CB2E4CE1E67}"/>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88" name="直線コネクタ 687">
          <a:extLst>
            <a:ext uri="{FF2B5EF4-FFF2-40B4-BE49-F238E27FC236}">
              <a16:creationId xmlns:a16="http://schemas.microsoft.com/office/drawing/2014/main" id="{9AF5D481-4F3D-4C8F-9F84-5DC0A55F1297}"/>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689" name="【学校施設】&#10;一人当たり面積平均値テキスト">
          <a:extLst>
            <a:ext uri="{FF2B5EF4-FFF2-40B4-BE49-F238E27FC236}">
              <a16:creationId xmlns:a16="http://schemas.microsoft.com/office/drawing/2014/main" id="{67818263-59E9-461D-8496-8C8AF1FC588A}"/>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90" name="フローチャート: 判断 689">
          <a:extLst>
            <a:ext uri="{FF2B5EF4-FFF2-40B4-BE49-F238E27FC236}">
              <a16:creationId xmlns:a16="http://schemas.microsoft.com/office/drawing/2014/main" id="{013DBE2C-4814-41B8-9499-87E8DB031136}"/>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91" name="フローチャート: 判断 690">
          <a:extLst>
            <a:ext uri="{FF2B5EF4-FFF2-40B4-BE49-F238E27FC236}">
              <a16:creationId xmlns:a16="http://schemas.microsoft.com/office/drawing/2014/main" id="{372C3CB4-FD63-4131-B1E1-CE1A6530EAC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92" name="フローチャート: 判断 691">
          <a:extLst>
            <a:ext uri="{FF2B5EF4-FFF2-40B4-BE49-F238E27FC236}">
              <a16:creationId xmlns:a16="http://schemas.microsoft.com/office/drawing/2014/main" id="{BCD3A672-C771-4FDA-BF68-8F31E404CD75}"/>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93" name="フローチャート: 判断 692">
          <a:extLst>
            <a:ext uri="{FF2B5EF4-FFF2-40B4-BE49-F238E27FC236}">
              <a16:creationId xmlns:a16="http://schemas.microsoft.com/office/drawing/2014/main" id="{7F64F176-33E5-4701-9DE0-53F18C26A0F3}"/>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94" name="フローチャート: 判断 693">
          <a:extLst>
            <a:ext uri="{FF2B5EF4-FFF2-40B4-BE49-F238E27FC236}">
              <a16:creationId xmlns:a16="http://schemas.microsoft.com/office/drawing/2014/main" id="{99D2ED26-9746-4438-BFB3-1C4FB33F7048}"/>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320B9FE-CBC6-4C43-976E-6209A4B1574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876BFF0-A794-476D-8BDE-13D9176C7C2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730B190-1915-4E1C-A6C8-ECEC44FEDD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6CD149E-0F1E-4659-9066-7BAB0FD8D4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C84A4760-32B0-4D14-A011-1855B3B5E3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56566</xdr:rowOff>
    </xdr:from>
    <xdr:to>
      <xdr:col>116</xdr:col>
      <xdr:colOff>114300</xdr:colOff>
      <xdr:row>63</xdr:row>
      <xdr:rowOff>158166</xdr:rowOff>
    </xdr:to>
    <xdr:sp macro="" textlink="">
      <xdr:nvSpPr>
        <xdr:cNvPr id="700" name="楕円 699">
          <a:extLst>
            <a:ext uri="{FF2B5EF4-FFF2-40B4-BE49-F238E27FC236}">
              <a16:creationId xmlns:a16="http://schemas.microsoft.com/office/drawing/2014/main" id="{6C2A8E77-0F9C-49B1-A8F8-C10B5A40D1E6}"/>
            </a:ext>
          </a:extLst>
        </xdr:cNvPr>
        <xdr:cNvSpPr/>
      </xdr:nvSpPr>
      <xdr:spPr>
        <a:xfrm>
          <a:off x="22110700" y="108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142943</xdr:rowOff>
    </xdr:from>
    <xdr:ext cx="469744" cy="259045"/>
    <xdr:sp macro="" textlink="">
      <xdr:nvSpPr>
        <xdr:cNvPr id="701" name="【学校施設】&#10;一人当たり面積該当値テキスト">
          <a:extLst>
            <a:ext uri="{FF2B5EF4-FFF2-40B4-BE49-F238E27FC236}">
              <a16:creationId xmlns:a16="http://schemas.microsoft.com/office/drawing/2014/main" id="{43D69539-56BB-4D80-BEA5-B7C0AA62EDF0}"/>
            </a:ext>
          </a:extLst>
        </xdr:cNvPr>
        <xdr:cNvSpPr txBox="1"/>
      </xdr:nvSpPr>
      <xdr:spPr>
        <a:xfrm>
          <a:off x="22199600" y="107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61671</xdr:rowOff>
    </xdr:from>
    <xdr:to>
      <xdr:col>112</xdr:col>
      <xdr:colOff>38100</xdr:colOff>
      <xdr:row>63</xdr:row>
      <xdr:rowOff>163271</xdr:rowOff>
    </xdr:to>
    <xdr:sp macro="" textlink="">
      <xdr:nvSpPr>
        <xdr:cNvPr id="702" name="楕円 701">
          <a:extLst>
            <a:ext uri="{FF2B5EF4-FFF2-40B4-BE49-F238E27FC236}">
              <a16:creationId xmlns:a16="http://schemas.microsoft.com/office/drawing/2014/main" id="{479AA372-60CF-4ABD-ABE9-66CB41717C32}"/>
            </a:ext>
          </a:extLst>
        </xdr:cNvPr>
        <xdr:cNvSpPr/>
      </xdr:nvSpPr>
      <xdr:spPr>
        <a:xfrm>
          <a:off x="21272500" y="10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107366</xdr:rowOff>
    </xdr:from>
    <xdr:to>
      <xdr:col>116</xdr:col>
      <xdr:colOff>63500</xdr:colOff>
      <xdr:row>63</xdr:row>
      <xdr:rowOff>112471</xdr:rowOff>
    </xdr:to>
    <xdr:cxnSp macro="">
      <xdr:nvCxnSpPr>
        <xdr:cNvPr id="703" name="直線コネクタ 702">
          <a:extLst>
            <a:ext uri="{FF2B5EF4-FFF2-40B4-BE49-F238E27FC236}">
              <a16:creationId xmlns:a16="http://schemas.microsoft.com/office/drawing/2014/main" id="{A502255B-2035-4E76-83A3-8391A11C97F1}"/>
            </a:ext>
          </a:extLst>
        </xdr:cNvPr>
        <xdr:cNvCxnSpPr/>
      </xdr:nvCxnSpPr>
      <xdr:spPr>
        <a:xfrm flipV="1">
          <a:off x="21323300" y="10908716"/>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65862</xdr:rowOff>
    </xdr:from>
    <xdr:to>
      <xdr:col>107</xdr:col>
      <xdr:colOff>101600</xdr:colOff>
      <xdr:row>63</xdr:row>
      <xdr:rowOff>167462</xdr:rowOff>
    </xdr:to>
    <xdr:sp macro="" textlink="">
      <xdr:nvSpPr>
        <xdr:cNvPr id="704" name="楕円 703">
          <a:extLst>
            <a:ext uri="{FF2B5EF4-FFF2-40B4-BE49-F238E27FC236}">
              <a16:creationId xmlns:a16="http://schemas.microsoft.com/office/drawing/2014/main" id="{7FC0AA90-A559-489A-B660-65D18D906B3B}"/>
            </a:ext>
          </a:extLst>
        </xdr:cNvPr>
        <xdr:cNvSpPr/>
      </xdr:nvSpPr>
      <xdr:spPr>
        <a:xfrm>
          <a:off x="20383500" y="108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112471</xdr:rowOff>
    </xdr:from>
    <xdr:to>
      <xdr:col>111</xdr:col>
      <xdr:colOff>177800</xdr:colOff>
      <xdr:row>63</xdr:row>
      <xdr:rowOff>116662</xdr:rowOff>
    </xdr:to>
    <xdr:cxnSp macro="">
      <xdr:nvCxnSpPr>
        <xdr:cNvPr id="705" name="直線コネクタ 704">
          <a:extLst>
            <a:ext uri="{FF2B5EF4-FFF2-40B4-BE49-F238E27FC236}">
              <a16:creationId xmlns:a16="http://schemas.microsoft.com/office/drawing/2014/main" id="{E56CAFCD-5620-4C48-8C4A-9DA8ACDE0CDC}"/>
            </a:ext>
          </a:extLst>
        </xdr:cNvPr>
        <xdr:cNvCxnSpPr/>
      </xdr:nvCxnSpPr>
      <xdr:spPr>
        <a:xfrm flipV="1">
          <a:off x="20434300" y="1091382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68376</xdr:rowOff>
    </xdr:from>
    <xdr:to>
      <xdr:col>102</xdr:col>
      <xdr:colOff>165100</xdr:colOff>
      <xdr:row>63</xdr:row>
      <xdr:rowOff>169976</xdr:rowOff>
    </xdr:to>
    <xdr:sp macro="" textlink="">
      <xdr:nvSpPr>
        <xdr:cNvPr id="706" name="楕円 705">
          <a:extLst>
            <a:ext uri="{FF2B5EF4-FFF2-40B4-BE49-F238E27FC236}">
              <a16:creationId xmlns:a16="http://schemas.microsoft.com/office/drawing/2014/main" id="{AA9DA888-D85B-4513-8A6C-B514D45ADFF3}"/>
            </a:ext>
          </a:extLst>
        </xdr:cNvPr>
        <xdr:cNvSpPr/>
      </xdr:nvSpPr>
      <xdr:spPr>
        <a:xfrm>
          <a:off x="19494500" y="108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116662</xdr:rowOff>
    </xdr:from>
    <xdr:to>
      <xdr:col>107</xdr:col>
      <xdr:colOff>50800</xdr:colOff>
      <xdr:row>63</xdr:row>
      <xdr:rowOff>119176</xdr:rowOff>
    </xdr:to>
    <xdr:cxnSp macro="">
      <xdr:nvCxnSpPr>
        <xdr:cNvPr id="707" name="直線コネクタ 706">
          <a:extLst>
            <a:ext uri="{FF2B5EF4-FFF2-40B4-BE49-F238E27FC236}">
              <a16:creationId xmlns:a16="http://schemas.microsoft.com/office/drawing/2014/main" id="{14D09F80-4FDB-4E41-B36F-9BEFEED7F1EA}"/>
            </a:ext>
          </a:extLst>
        </xdr:cNvPr>
        <xdr:cNvCxnSpPr/>
      </xdr:nvCxnSpPr>
      <xdr:spPr>
        <a:xfrm flipV="1">
          <a:off x="19545300" y="109180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72034</xdr:rowOff>
    </xdr:from>
    <xdr:to>
      <xdr:col>98</xdr:col>
      <xdr:colOff>38100</xdr:colOff>
      <xdr:row>64</xdr:row>
      <xdr:rowOff>2184</xdr:rowOff>
    </xdr:to>
    <xdr:sp macro="" textlink="">
      <xdr:nvSpPr>
        <xdr:cNvPr id="708" name="楕円 707">
          <a:extLst>
            <a:ext uri="{FF2B5EF4-FFF2-40B4-BE49-F238E27FC236}">
              <a16:creationId xmlns:a16="http://schemas.microsoft.com/office/drawing/2014/main" id="{20B4B242-CCB8-4AFD-B740-2ABAC35B663B}"/>
            </a:ext>
          </a:extLst>
        </xdr:cNvPr>
        <xdr:cNvSpPr/>
      </xdr:nvSpPr>
      <xdr:spPr>
        <a:xfrm>
          <a:off x="18605500" y="1087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119176</xdr:rowOff>
    </xdr:from>
    <xdr:to>
      <xdr:col>102</xdr:col>
      <xdr:colOff>114300</xdr:colOff>
      <xdr:row>63</xdr:row>
      <xdr:rowOff>122834</xdr:rowOff>
    </xdr:to>
    <xdr:cxnSp macro="">
      <xdr:nvCxnSpPr>
        <xdr:cNvPr id="709" name="直線コネクタ 708">
          <a:extLst>
            <a:ext uri="{FF2B5EF4-FFF2-40B4-BE49-F238E27FC236}">
              <a16:creationId xmlns:a16="http://schemas.microsoft.com/office/drawing/2014/main" id="{0BF38C2D-A924-47F5-96AE-2683136BB654}"/>
            </a:ext>
          </a:extLst>
        </xdr:cNvPr>
        <xdr:cNvCxnSpPr/>
      </xdr:nvCxnSpPr>
      <xdr:spPr>
        <a:xfrm flipV="1">
          <a:off x="18656300" y="109205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710" name="n_1aveValue【学校施設】&#10;一人当たり面積">
          <a:extLst>
            <a:ext uri="{FF2B5EF4-FFF2-40B4-BE49-F238E27FC236}">
              <a16:creationId xmlns:a16="http://schemas.microsoft.com/office/drawing/2014/main" id="{67BEFB03-E924-45BF-85E2-0D4281E28050}"/>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711" name="n_2aveValue【学校施設】&#10;一人当たり面積">
          <a:extLst>
            <a:ext uri="{FF2B5EF4-FFF2-40B4-BE49-F238E27FC236}">
              <a16:creationId xmlns:a16="http://schemas.microsoft.com/office/drawing/2014/main" id="{9FABF13D-F336-4632-86FC-C809D13C8889}"/>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712" name="n_3aveValue【学校施設】&#10;一人当たり面積">
          <a:extLst>
            <a:ext uri="{FF2B5EF4-FFF2-40B4-BE49-F238E27FC236}">
              <a16:creationId xmlns:a16="http://schemas.microsoft.com/office/drawing/2014/main" id="{A0FAFACE-C868-4A54-B6DC-85F4B3298CB4}"/>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713" name="n_4aveValue【学校施設】&#10;一人当たり面積">
          <a:extLst>
            <a:ext uri="{FF2B5EF4-FFF2-40B4-BE49-F238E27FC236}">
              <a16:creationId xmlns:a16="http://schemas.microsoft.com/office/drawing/2014/main" id="{638150CE-514D-44FA-9DA7-C35219ADDFCC}"/>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154398</xdr:rowOff>
    </xdr:from>
    <xdr:ext cx="469744" cy="259045"/>
    <xdr:sp macro="" textlink="">
      <xdr:nvSpPr>
        <xdr:cNvPr id="714" name="n_1mainValue【学校施設】&#10;一人当たり面積">
          <a:extLst>
            <a:ext uri="{FF2B5EF4-FFF2-40B4-BE49-F238E27FC236}">
              <a16:creationId xmlns:a16="http://schemas.microsoft.com/office/drawing/2014/main" id="{2123520B-C607-485D-934B-C865BA961F49}"/>
            </a:ext>
          </a:extLst>
        </xdr:cNvPr>
        <xdr:cNvSpPr txBox="1"/>
      </xdr:nvSpPr>
      <xdr:spPr>
        <a:xfrm>
          <a:off x="21075727" y="1095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158589</xdr:rowOff>
    </xdr:from>
    <xdr:ext cx="469744" cy="259045"/>
    <xdr:sp macro="" textlink="">
      <xdr:nvSpPr>
        <xdr:cNvPr id="715" name="n_2mainValue【学校施設】&#10;一人当たり面積">
          <a:extLst>
            <a:ext uri="{FF2B5EF4-FFF2-40B4-BE49-F238E27FC236}">
              <a16:creationId xmlns:a16="http://schemas.microsoft.com/office/drawing/2014/main" id="{FABDD0C4-1965-4D55-A5FE-7A721AC083C0}"/>
            </a:ext>
          </a:extLst>
        </xdr:cNvPr>
        <xdr:cNvSpPr txBox="1"/>
      </xdr:nvSpPr>
      <xdr:spPr>
        <a:xfrm>
          <a:off x="20199427" y="1095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161103</xdr:rowOff>
    </xdr:from>
    <xdr:ext cx="469744" cy="259045"/>
    <xdr:sp macro="" textlink="">
      <xdr:nvSpPr>
        <xdr:cNvPr id="716" name="n_3mainValue【学校施設】&#10;一人当たり面積">
          <a:extLst>
            <a:ext uri="{FF2B5EF4-FFF2-40B4-BE49-F238E27FC236}">
              <a16:creationId xmlns:a16="http://schemas.microsoft.com/office/drawing/2014/main" id="{9D52FC8C-EC46-4AEB-B29F-CFE1C28A5D82}"/>
            </a:ext>
          </a:extLst>
        </xdr:cNvPr>
        <xdr:cNvSpPr txBox="1"/>
      </xdr:nvSpPr>
      <xdr:spPr>
        <a:xfrm>
          <a:off x="19310427" y="1096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164761</xdr:rowOff>
    </xdr:from>
    <xdr:ext cx="469744" cy="259045"/>
    <xdr:sp macro="" textlink="">
      <xdr:nvSpPr>
        <xdr:cNvPr id="717" name="n_4mainValue【学校施設】&#10;一人当たり面積">
          <a:extLst>
            <a:ext uri="{FF2B5EF4-FFF2-40B4-BE49-F238E27FC236}">
              <a16:creationId xmlns:a16="http://schemas.microsoft.com/office/drawing/2014/main" id="{CACC6B14-C7AE-4D87-89C0-20A9D73A277D}"/>
            </a:ext>
          </a:extLst>
        </xdr:cNvPr>
        <xdr:cNvSpPr txBox="1"/>
      </xdr:nvSpPr>
      <xdr:spPr>
        <a:xfrm>
          <a:off x="18421427" y="1096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88A0063-D63A-4DDD-906C-55D5A4A6D95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131F18CF-D4C9-408B-B9C5-CEBC342F24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ACF436A-9340-4DB8-8D17-AFA2B30FCA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4AD00BCD-B4C2-46E4-B686-DFE663E238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A0D4DD62-7C4C-4E89-B9E8-2EC0F05A75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63E2F29A-95B8-4BC6-8FC1-849F07CDCFF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53F9601-9243-4617-AE83-9B4FB6F6016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96565337-08A0-478D-BD08-DD1C362C0AD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a:extLst>
            <a:ext uri="{FF2B5EF4-FFF2-40B4-BE49-F238E27FC236}">
              <a16:creationId xmlns:a16="http://schemas.microsoft.com/office/drawing/2014/main" id="{7E3CAFD1-0468-4576-911E-8F170556C3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a:extLst>
            <a:ext uri="{FF2B5EF4-FFF2-40B4-BE49-F238E27FC236}">
              <a16:creationId xmlns:a16="http://schemas.microsoft.com/office/drawing/2014/main" id="{724F00F0-215E-4AEA-A691-6291FE1C98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a:extLst>
            <a:ext uri="{FF2B5EF4-FFF2-40B4-BE49-F238E27FC236}">
              <a16:creationId xmlns:a16="http://schemas.microsoft.com/office/drawing/2014/main" id="{9094D075-8D50-4E01-88D9-92159ABCC1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a:extLst>
            <a:ext uri="{FF2B5EF4-FFF2-40B4-BE49-F238E27FC236}">
              <a16:creationId xmlns:a16="http://schemas.microsoft.com/office/drawing/2014/main" id="{58290520-032B-47E7-8F0E-03CE872E166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a:extLst>
            <a:ext uri="{FF2B5EF4-FFF2-40B4-BE49-F238E27FC236}">
              <a16:creationId xmlns:a16="http://schemas.microsoft.com/office/drawing/2014/main" id="{74605897-5A09-48B3-A1A1-F2C26B2EC2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a:extLst>
            <a:ext uri="{FF2B5EF4-FFF2-40B4-BE49-F238E27FC236}">
              <a16:creationId xmlns:a16="http://schemas.microsoft.com/office/drawing/2014/main" id="{FA436F2D-2230-4733-ABFA-F73963E772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a:extLst>
            <a:ext uri="{FF2B5EF4-FFF2-40B4-BE49-F238E27FC236}">
              <a16:creationId xmlns:a16="http://schemas.microsoft.com/office/drawing/2014/main" id="{045B72BA-0611-4E7F-92FD-E488EC15CB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a:extLst>
            <a:ext uri="{FF2B5EF4-FFF2-40B4-BE49-F238E27FC236}">
              <a16:creationId xmlns:a16="http://schemas.microsoft.com/office/drawing/2014/main" id="{221A0651-D0CA-4840-A194-A5E760E544B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C22741AA-C86E-4242-B289-54766D1850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D08729CE-3CDA-42E6-9B48-416925CB5D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8707F318-3C33-4728-AB8E-F112CAD198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68B28C35-6E0D-427E-85DF-6F1B655604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968D3BC4-38C0-4CB3-BE9D-267C5C4519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AA4296A4-FA88-4639-B01B-8D92450E99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90287342-470C-48A3-8F82-4650B5DC83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93667AE-C15C-4E14-A84B-2E716030B16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9D015BFE-43B4-4B81-9197-BFE1442CB36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B39025BA-5A21-4E0A-B95B-4C02B6706B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1E89FCAD-85F0-4017-B243-0F6B06BB5EC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314232F-4D89-4C1D-9A08-F351122E58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F4C62D4-A208-4381-8243-209B058800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C2F86E89-2064-41F9-B42A-82EC9B23C4B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AC284032-A4D1-4D68-A67A-2C6F32DFC0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C48B1EA4-94AD-4241-85DA-5E2353BEFFD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D3A26A66-321B-4E98-98E3-0DD226FB03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BF33792B-D1CC-4CE9-A643-4AB19ED08A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1E887E9E-C1E9-43DA-BC44-9EECB0ECC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道路、橋りょう・トンネル、公営住宅、港湾・漁港において、類似団体と比較して減価償却率が高い。特に、港湾・漁港においては、</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となっており、老朽化が激しい。</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認定こども園・幼稚園・保育所及び学校施設において、認定こども園及び小学校については、平成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年度に建て替えを行っており、減価償却率は低くなっている。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なお、学校施設については、小学校と中学校を併設し、特別教室を併用するなどしており、一人当たり面積は類似団体より狭くなっている。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8AB652-370C-4364-BACB-724C12544D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8470F0-D95B-49C7-BD8E-CAC72DD8AB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1E9D82-23FD-4F46-8333-4A30CAB224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F0834-8ED7-42F8-B16E-EFCCE9774C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徳島県牟岐町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C6DEDD-83F3-446C-A91E-15B4E8DB14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F08AA7-5D96-42A1-8BF4-49B4BFBB98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A82D91-7CE6-40E9-AF3D-B185BF42AF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EC32E9-B3F5-4A4D-AA83-ACD4F7063A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8D3D4A8-BAE2-4C2D-9B47-456B7F1D65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2BD355-DEBF-4338-A379-1D0524BA6F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3,693
3,668
56.62
3,778,435
3,301,035
390,841
2,286,546
3,448,389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0D0E8E-D5A2-4B58-AE67-790F37E1DC3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AEE34F-087A-4204-87DA-30859487EC4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3B4BF3-A38E-4A7C-9BEC-F7D2C8A013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762411-7327-421F-A4A9-CF0DBA3521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71A0927-A8CD-4807-B8EC-61BE82FE479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BCD12A-F56C-4A06-8926-A4D16B138BC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C970C8-39DC-4E2D-821D-C49717BEE7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A89DC0-86F9-4C77-BCBA-82AE4D9950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63DBF2-A0D9-4D38-B2B0-7543552D2E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A7D926-EA8A-44F6-BB1E-0D8051ECF3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93D6CC-D115-46F4-A7DF-55A30682DC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5F5366-D720-4A75-8755-17688F2939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417EBB-F7EE-432D-ACCC-875244F5CF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3D678C-6E8A-4FB5-BF47-D592AB3DAF2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6894C2-5E13-4A5A-A70B-C77683F684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A6F965-A6F0-40BF-B335-D1F1E408FF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599D73-8CA6-4EA9-94A8-45D06CB3FF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CD08BD-B82A-4B8C-A819-DCB056A597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117C239-5978-458C-9EFE-4C691ECAD9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67EF9E-EF25-4E8C-B288-717F295C4D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1D8282-0C25-4D96-8E1D-6196526105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375AC1-4E4F-4C72-8E47-53648B6517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10285A-8F01-4185-A7E5-CB523BE727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5BA148-CCE5-4BCE-8996-6B01F1E15D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1665CC-57EE-47F9-A8E0-8F5B3844452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3C90DE-012F-426F-A248-80891398CE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820060-6282-4C94-A24C-8AC37E6761A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5494A8-EB73-4EBB-B5D7-633E578D00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5CF9F1-F6DA-4154-BDED-4CFD164C480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B468580-93CF-4E58-8982-063CF0B125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C9D258-59CE-47F5-95C4-73731C63510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3D24E0-4F72-4779-97EB-C48202206E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F8D439F-352B-4C8E-9FA8-033FD643A71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516ED1D-FDFC-423C-A29B-922847D5C848}"/>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4FAB789-2645-4B8F-A3E2-8BEBB18674F1}"/>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16B7189-BA5C-4915-BCAB-D4C8B1B7F78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7C14723-5171-47F0-9511-AB5D8AEF050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A8582B0-03F3-4E8A-BCE3-A7D8525B1F9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0C47F03-6BE8-4530-BF4C-E2AAE12AE30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0042348-CD9A-4A0A-A640-C070126F3D8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C0387BB-4D3D-404D-89A6-0D13E7DC5AA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E827A800-D74A-42AA-B5F9-FC621799448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F5212CED-428F-43AA-B72D-F89B1872BC5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761BA90D-AEF1-468E-A3D5-8C0F72E31F60}"/>
            </a:ext>
          </a:extLst>
        </xdr:cNvPr>
        <xdr:cNvCxnSpPr/>
      </xdr:nvCxnSpPr>
      <xdr:spPr>
        <a:xfrm flipV="1">
          <a:off x="4634865" y="5654040"/>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7887EFD7-6735-4596-98B2-6AF536BF383B}"/>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97D238BA-3C67-477A-81AE-129E8DACAEE8}"/>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0DFB2C69-7946-4117-8A09-08499F31A94E}"/>
            </a:ext>
          </a:extLst>
        </xdr:cNvPr>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9E664A81-6432-4368-A307-A714D6567E00}"/>
            </a:ext>
          </a:extLst>
        </xdr:cNvPr>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24401</xdr:rowOff>
    </xdr:from>
    <xdr:ext cx="405111" cy="259045"/>
    <xdr:sp macro="" textlink="">
      <xdr:nvSpPr>
        <xdr:cNvPr id="60" name="【図書館】&#10;有形固定資産減価償却率平均値テキスト">
          <a:extLst>
            <a:ext uri="{FF2B5EF4-FFF2-40B4-BE49-F238E27FC236}">
              <a16:creationId xmlns:a16="http://schemas.microsoft.com/office/drawing/2014/main" id="{FEFFA2D2-47EE-410D-B02D-08FB52FD3730}"/>
            </a:ext>
          </a:extLst>
        </xdr:cNvPr>
        <xdr:cNvSpPr txBox="1"/>
      </xdr:nvSpPr>
      <xdr:spPr>
        <a:xfrm>
          <a:off x="4673600" y="636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3CB3878F-49BA-48F3-BF1B-07BF301238F8}"/>
            </a:ext>
          </a:extLst>
        </xdr:cNvPr>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6A000E97-A9E1-4BAB-B0B2-A5F265167A17}"/>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FF4D3501-C494-4388-B55E-BA6AB151213E}"/>
            </a:ext>
          </a:extLst>
        </xdr:cNvPr>
        <xdr:cNvSpPr/>
      </xdr:nvSpPr>
      <xdr:spPr>
        <a:xfrm>
          <a:off x="2857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87122</xdr:rowOff>
    </xdr:from>
    <xdr:to>
      <xdr:col>10</xdr:col>
      <xdr:colOff>165100</xdr:colOff>
      <xdr:row>35</xdr:row>
      <xdr:rowOff>17272</xdr:rowOff>
    </xdr:to>
    <xdr:sp macro="" textlink="">
      <xdr:nvSpPr>
        <xdr:cNvPr id="64" name="フローチャート: 判断 63">
          <a:extLst>
            <a:ext uri="{FF2B5EF4-FFF2-40B4-BE49-F238E27FC236}">
              <a16:creationId xmlns:a16="http://schemas.microsoft.com/office/drawing/2014/main" id="{48353EAC-8256-443B-BD20-932D63100E56}"/>
            </a:ext>
          </a:extLst>
        </xdr:cNvPr>
        <xdr:cNvSpPr/>
      </xdr:nvSpPr>
      <xdr:spPr>
        <a:xfrm>
          <a:off x="1968500" y="59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128270</xdr:rowOff>
    </xdr:from>
    <xdr:to>
      <xdr:col>6</xdr:col>
      <xdr:colOff>38100</xdr:colOff>
      <xdr:row>34</xdr:row>
      <xdr:rowOff>58420</xdr:rowOff>
    </xdr:to>
    <xdr:sp macro="" textlink="">
      <xdr:nvSpPr>
        <xdr:cNvPr id="65" name="フローチャート: 判断 64">
          <a:extLst>
            <a:ext uri="{FF2B5EF4-FFF2-40B4-BE49-F238E27FC236}">
              <a16:creationId xmlns:a16="http://schemas.microsoft.com/office/drawing/2014/main" id="{45EEBC75-64D9-49CD-8F88-F898C6BCC7DF}"/>
            </a:ext>
          </a:extLst>
        </xdr:cNvPr>
        <xdr:cNvSpPr/>
      </xdr:nvSpPr>
      <xdr:spPr>
        <a:xfrm>
          <a:off x="1079500" y="578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4CA962-D501-4CBE-85B7-9D68207B8E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3CB9B8-CB0C-4CBA-B0CF-CD288EB90C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4FBD651-9359-497D-9EFC-EE73661E57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0B5D93-9A8F-420F-A829-A20333C2BD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C9E621-FB02-4089-B1B0-A313F73670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1" name="楕円 70">
          <a:extLst>
            <a:ext uri="{FF2B5EF4-FFF2-40B4-BE49-F238E27FC236}">
              <a16:creationId xmlns:a16="http://schemas.microsoft.com/office/drawing/2014/main" id="{57B9631B-516E-49EF-9879-E9B2872E629D}"/>
            </a:ext>
          </a:extLst>
        </xdr:cNvPr>
        <xdr:cNvSpPr/>
      </xdr:nvSpPr>
      <xdr:spPr>
        <a:xfrm>
          <a:off x="4584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2" name="【図書館】&#10;有形固定資産減価償却率該当値テキスト">
          <a:extLst>
            <a:ext uri="{FF2B5EF4-FFF2-40B4-BE49-F238E27FC236}">
              <a16:creationId xmlns:a16="http://schemas.microsoft.com/office/drawing/2014/main" id="{F7EC5D5C-24A3-4828-98E2-7BC89977E468}"/>
            </a:ext>
          </a:extLst>
        </xdr:cNvPr>
        <xdr:cNvSpPr txBox="1"/>
      </xdr:nvSpPr>
      <xdr:spPr>
        <a:xfrm>
          <a:off x="4673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xdr:rowOff>
    </xdr:from>
    <xdr:to>
      <xdr:col>20</xdr:col>
      <xdr:colOff>38100</xdr:colOff>
      <xdr:row>37</xdr:row>
      <xdr:rowOff>108712</xdr:rowOff>
    </xdr:to>
    <xdr:sp macro="" textlink="">
      <xdr:nvSpPr>
        <xdr:cNvPr id="73" name="楕円 72">
          <a:extLst>
            <a:ext uri="{FF2B5EF4-FFF2-40B4-BE49-F238E27FC236}">
              <a16:creationId xmlns:a16="http://schemas.microsoft.com/office/drawing/2014/main" id="{3A81BE92-E6F1-4FA5-ABB8-7115882CA2FD}"/>
            </a:ext>
          </a:extLst>
        </xdr:cNvPr>
        <xdr:cNvSpPr/>
      </xdr:nvSpPr>
      <xdr:spPr>
        <a:xfrm>
          <a:off x="3746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57912</xdr:rowOff>
    </xdr:from>
    <xdr:to>
      <xdr:col>24</xdr:col>
      <xdr:colOff>63500</xdr:colOff>
      <xdr:row>37</xdr:row>
      <xdr:rowOff>64770</xdr:rowOff>
    </xdr:to>
    <xdr:cxnSp macro="">
      <xdr:nvCxnSpPr>
        <xdr:cNvPr id="74" name="直線コネクタ 73">
          <a:extLst>
            <a:ext uri="{FF2B5EF4-FFF2-40B4-BE49-F238E27FC236}">
              <a16:creationId xmlns:a16="http://schemas.microsoft.com/office/drawing/2014/main" id="{150663F7-3AD7-4902-9D7D-5FDD78312016}"/>
            </a:ext>
          </a:extLst>
        </xdr:cNvPr>
        <xdr:cNvCxnSpPr/>
      </xdr:nvCxnSpPr>
      <xdr:spPr>
        <a:xfrm>
          <a:off x="3797300" y="64015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80264</xdr:rowOff>
    </xdr:from>
    <xdr:to>
      <xdr:col>15</xdr:col>
      <xdr:colOff>101600</xdr:colOff>
      <xdr:row>38</xdr:row>
      <xdr:rowOff>10414</xdr:rowOff>
    </xdr:to>
    <xdr:sp macro="" textlink="">
      <xdr:nvSpPr>
        <xdr:cNvPr id="75" name="楕円 74">
          <a:extLst>
            <a:ext uri="{FF2B5EF4-FFF2-40B4-BE49-F238E27FC236}">
              <a16:creationId xmlns:a16="http://schemas.microsoft.com/office/drawing/2014/main" id="{0C44C5B0-951D-4AEC-B369-63CCB7FF06D4}"/>
            </a:ext>
          </a:extLst>
        </xdr:cNvPr>
        <xdr:cNvSpPr/>
      </xdr:nvSpPr>
      <xdr:spPr>
        <a:xfrm>
          <a:off x="2857500" y="64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57912</xdr:rowOff>
    </xdr:from>
    <xdr:to>
      <xdr:col>19</xdr:col>
      <xdr:colOff>177800</xdr:colOff>
      <xdr:row>37</xdr:row>
      <xdr:rowOff>131064</xdr:rowOff>
    </xdr:to>
    <xdr:cxnSp macro="">
      <xdr:nvCxnSpPr>
        <xdr:cNvPr id="76" name="直線コネクタ 75">
          <a:extLst>
            <a:ext uri="{FF2B5EF4-FFF2-40B4-BE49-F238E27FC236}">
              <a16:creationId xmlns:a16="http://schemas.microsoft.com/office/drawing/2014/main" id="{807BB423-0F20-49BF-A022-FEC84752EC80}"/>
            </a:ext>
          </a:extLst>
        </xdr:cNvPr>
        <xdr:cNvCxnSpPr/>
      </xdr:nvCxnSpPr>
      <xdr:spPr>
        <a:xfrm flipV="1">
          <a:off x="2908300" y="640156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32258</xdr:rowOff>
    </xdr:from>
    <xdr:to>
      <xdr:col>10</xdr:col>
      <xdr:colOff>165100</xdr:colOff>
      <xdr:row>37</xdr:row>
      <xdr:rowOff>133858</xdr:rowOff>
    </xdr:to>
    <xdr:sp macro="" textlink="">
      <xdr:nvSpPr>
        <xdr:cNvPr id="77" name="楕円 76">
          <a:extLst>
            <a:ext uri="{FF2B5EF4-FFF2-40B4-BE49-F238E27FC236}">
              <a16:creationId xmlns:a16="http://schemas.microsoft.com/office/drawing/2014/main" id="{3561BE23-C1D7-46B5-9AF4-1D501FCBF13A}"/>
            </a:ext>
          </a:extLst>
        </xdr:cNvPr>
        <xdr:cNvSpPr/>
      </xdr:nvSpPr>
      <xdr:spPr>
        <a:xfrm>
          <a:off x="19685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83058</xdr:rowOff>
    </xdr:from>
    <xdr:to>
      <xdr:col>15</xdr:col>
      <xdr:colOff>50800</xdr:colOff>
      <xdr:row>37</xdr:row>
      <xdr:rowOff>131064</xdr:rowOff>
    </xdr:to>
    <xdr:cxnSp macro="">
      <xdr:nvCxnSpPr>
        <xdr:cNvPr id="78" name="直線コネクタ 77">
          <a:extLst>
            <a:ext uri="{FF2B5EF4-FFF2-40B4-BE49-F238E27FC236}">
              <a16:creationId xmlns:a16="http://schemas.microsoft.com/office/drawing/2014/main" id="{5A183179-F651-46FF-8A0E-52D9A5324DB6}"/>
            </a:ext>
          </a:extLst>
        </xdr:cNvPr>
        <xdr:cNvCxnSpPr/>
      </xdr:nvCxnSpPr>
      <xdr:spPr>
        <a:xfrm>
          <a:off x="2019300" y="64267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157988</xdr:rowOff>
    </xdr:from>
    <xdr:to>
      <xdr:col>6</xdr:col>
      <xdr:colOff>38100</xdr:colOff>
      <xdr:row>37</xdr:row>
      <xdr:rowOff>88138</xdr:rowOff>
    </xdr:to>
    <xdr:sp macro="" textlink="">
      <xdr:nvSpPr>
        <xdr:cNvPr id="79" name="楕円 78">
          <a:extLst>
            <a:ext uri="{FF2B5EF4-FFF2-40B4-BE49-F238E27FC236}">
              <a16:creationId xmlns:a16="http://schemas.microsoft.com/office/drawing/2014/main" id="{849CC5AA-88A3-4312-B998-A2C12ECBC57C}"/>
            </a:ext>
          </a:extLst>
        </xdr:cNvPr>
        <xdr:cNvSpPr/>
      </xdr:nvSpPr>
      <xdr:spPr>
        <a:xfrm>
          <a:off x="1079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37338</xdr:rowOff>
    </xdr:from>
    <xdr:to>
      <xdr:col>10</xdr:col>
      <xdr:colOff>114300</xdr:colOff>
      <xdr:row>37</xdr:row>
      <xdr:rowOff>83058</xdr:rowOff>
    </xdr:to>
    <xdr:cxnSp macro="">
      <xdr:nvCxnSpPr>
        <xdr:cNvPr id="80" name="直線コネクタ 79">
          <a:extLst>
            <a:ext uri="{FF2B5EF4-FFF2-40B4-BE49-F238E27FC236}">
              <a16:creationId xmlns:a16="http://schemas.microsoft.com/office/drawing/2014/main" id="{8DF5C4E8-E26F-4FB2-8698-316A150D254F}"/>
            </a:ext>
          </a:extLst>
        </xdr:cNvPr>
        <xdr:cNvCxnSpPr/>
      </xdr:nvCxnSpPr>
      <xdr:spPr>
        <a:xfrm>
          <a:off x="1130300" y="6380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図書館】&#10;有形固定資産減価償却率">
          <a:extLst>
            <a:ext uri="{FF2B5EF4-FFF2-40B4-BE49-F238E27FC236}">
              <a16:creationId xmlns:a16="http://schemas.microsoft.com/office/drawing/2014/main" id="{FA5FE5C7-9FCE-496C-9DC7-1196FEA639A4}"/>
            </a:ext>
          </a:extLst>
        </xdr:cNvPr>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82" name="n_2aveValue【図書館】&#10;有形固定資産減価償却率">
          <a:extLst>
            <a:ext uri="{FF2B5EF4-FFF2-40B4-BE49-F238E27FC236}">
              <a16:creationId xmlns:a16="http://schemas.microsoft.com/office/drawing/2014/main" id="{F5569C40-A58C-4F30-98C8-99EC3C42D8D2}"/>
            </a:ext>
          </a:extLst>
        </xdr:cNvPr>
        <xdr:cNvSpPr txBox="1"/>
      </xdr:nvSpPr>
      <xdr:spPr>
        <a:xfrm>
          <a:off x="2705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3" name="n_3aveValue【図書館】&#10;有形固定資産減価償却率">
          <a:extLst>
            <a:ext uri="{FF2B5EF4-FFF2-40B4-BE49-F238E27FC236}">
              <a16:creationId xmlns:a16="http://schemas.microsoft.com/office/drawing/2014/main" id="{4D97FC1E-008C-44C3-9C56-66D6E6ADBC66}"/>
            </a:ext>
          </a:extLst>
        </xdr:cNvPr>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84" name="n_4aveValue【図書館】&#10;有形固定資産減価償却率">
          <a:extLst>
            <a:ext uri="{FF2B5EF4-FFF2-40B4-BE49-F238E27FC236}">
              <a16:creationId xmlns:a16="http://schemas.microsoft.com/office/drawing/2014/main" id="{C22FAF0E-F881-4F65-B27F-B932F06C6F87}"/>
            </a:ext>
          </a:extLst>
        </xdr:cNvPr>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99839</xdr:rowOff>
    </xdr:from>
    <xdr:ext cx="405111" cy="259045"/>
    <xdr:sp macro="" textlink="">
      <xdr:nvSpPr>
        <xdr:cNvPr id="85" name="n_1mainValue【図書館】&#10;有形固定資産減価償却率">
          <a:extLst>
            <a:ext uri="{FF2B5EF4-FFF2-40B4-BE49-F238E27FC236}">
              <a16:creationId xmlns:a16="http://schemas.microsoft.com/office/drawing/2014/main" id="{EAF6BBD0-19D9-489D-8916-20003DA51E95}"/>
            </a:ext>
          </a:extLst>
        </xdr:cNvPr>
        <xdr:cNvSpPr txBox="1"/>
      </xdr:nvSpPr>
      <xdr:spPr>
        <a:xfrm>
          <a:off x="35820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1541</xdr:rowOff>
    </xdr:from>
    <xdr:ext cx="405111" cy="259045"/>
    <xdr:sp macro="" textlink="">
      <xdr:nvSpPr>
        <xdr:cNvPr id="86" name="n_2mainValue【図書館】&#10;有形固定資産減価償却率">
          <a:extLst>
            <a:ext uri="{FF2B5EF4-FFF2-40B4-BE49-F238E27FC236}">
              <a16:creationId xmlns:a16="http://schemas.microsoft.com/office/drawing/2014/main" id="{BFB0853E-7129-403B-8C87-FD5D47EAD47B}"/>
            </a:ext>
          </a:extLst>
        </xdr:cNvPr>
        <xdr:cNvSpPr txBox="1"/>
      </xdr:nvSpPr>
      <xdr:spPr>
        <a:xfrm>
          <a:off x="2705744" y="65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124985</xdr:rowOff>
    </xdr:from>
    <xdr:ext cx="405111" cy="259045"/>
    <xdr:sp macro="" textlink="">
      <xdr:nvSpPr>
        <xdr:cNvPr id="87" name="n_3mainValue【図書館】&#10;有形固定資産減価償却率">
          <a:extLst>
            <a:ext uri="{FF2B5EF4-FFF2-40B4-BE49-F238E27FC236}">
              <a16:creationId xmlns:a16="http://schemas.microsoft.com/office/drawing/2014/main" id="{20266CF3-BAF9-4E8B-8F7F-2E79600E663D}"/>
            </a:ext>
          </a:extLst>
        </xdr:cNvPr>
        <xdr:cNvSpPr txBox="1"/>
      </xdr:nvSpPr>
      <xdr:spPr>
        <a:xfrm>
          <a:off x="18167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79265</xdr:rowOff>
    </xdr:from>
    <xdr:ext cx="405111" cy="259045"/>
    <xdr:sp macro="" textlink="">
      <xdr:nvSpPr>
        <xdr:cNvPr id="88" name="n_4mainValue【図書館】&#10;有形固定資産減価償却率">
          <a:extLst>
            <a:ext uri="{FF2B5EF4-FFF2-40B4-BE49-F238E27FC236}">
              <a16:creationId xmlns:a16="http://schemas.microsoft.com/office/drawing/2014/main" id="{1A9E70D9-5E19-477B-B5E3-039A25D10A9D}"/>
            </a:ext>
          </a:extLst>
        </xdr:cNvPr>
        <xdr:cNvSpPr txBox="1"/>
      </xdr:nvSpPr>
      <xdr:spPr>
        <a:xfrm>
          <a:off x="927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1216BC-ADD6-4198-BE66-6BD5A75AC7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E4E358C-15D9-4839-AD91-B0CF19F128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93E0D7E-84EA-4B28-82F2-3CEF139C21A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5FDABA4-F373-4D51-9934-FB0D04B90E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714E853-1490-4E32-B4ED-960C8647CD5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758B34E-A841-4832-8E93-66A9C73EA6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F550005-EA6E-4DBF-97AA-9814842A6F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EF5FE9E-49A2-4824-85D4-94F1358C45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D4AFDF49-C641-4498-A79D-FBD9709DF2C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B7A391-FC12-41A8-8444-C71743532B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72DC580-5027-4556-B0E1-51C4DDCD40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116E355-E465-4ADF-AEFC-DD5A16ED37A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8D9E176-D086-451C-B6C5-DCF85CB5E1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C9FEEBCC-31D1-4EC9-BCD2-2B623E81BD0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FDC8BF3-DFEC-407D-9236-71CA414B2A4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F77F2ED3-C690-42BB-9514-9F209170168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039459C-8D7C-4E12-9E3D-54DF212A40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98D9A486-74F6-415C-8C98-5E620DE7D9F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DA46864-9816-470F-A9EE-13349A2669C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2F3B788-2242-4CB4-BE82-D748FE41033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5134A84-1A14-46CD-A500-18507AE9EC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DAC7CFD5-08E3-45AA-B734-021A82ECA17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366E35A-E678-492E-A989-A24210C68C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2" name="直線コネクタ 111">
          <a:extLst>
            <a:ext uri="{FF2B5EF4-FFF2-40B4-BE49-F238E27FC236}">
              <a16:creationId xmlns:a16="http://schemas.microsoft.com/office/drawing/2014/main" id="{0C597E24-701F-4377-B502-BDFFDB888F3B}"/>
            </a:ext>
          </a:extLst>
        </xdr:cNvPr>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3" name="【図書館】&#10;一人当たり面積最小値テキスト">
          <a:extLst>
            <a:ext uri="{FF2B5EF4-FFF2-40B4-BE49-F238E27FC236}">
              <a16:creationId xmlns:a16="http://schemas.microsoft.com/office/drawing/2014/main" id="{A42D65DB-1F24-47EE-ACE0-23D688C791E5}"/>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4" name="直線コネクタ 113">
          <a:extLst>
            <a:ext uri="{FF2B5EF4-FFF2-40B4-BE49-F238E27FC236}">
              <a16:creationId xmlns:a16="http://schemas.microsoft.com/office/drawing/2014/main" id="{846041AA-F305-43EB-86A7-B4432020AB96}"/>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9D6F676D-1AF1-4E91-944C-5DE4A63F628B}"/>
            </a:ext>
          </a:extLst>
        </xdr:cNvPr>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6" name="直線コネクタ 115">
          <a:extLst>
            <a:ext uri="{FF2B5EF4-FFF2-40B4-BE49-F238E27FC236}">
              <a16:creationId xmlns:a16="http://schemas.microsoft.com/office/drawing/2014/main" id="{FF47D9C4-288A-432D-8001-458EAD67985C}"/>
            </a:ext>
          </a:extLst>
        </xdr:cNvPr>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7" name="【図書館】&#10;一人当たり面積平均値テキスト">
          <a:extLst>
            <a:ext uri="{FF2B5EF4-FFF2-40B4-BE49-F238E27FC236}">
              <a16:creationId xmlns:a16="http://schemas.microsoft.com/office/drawing/2014/main" id="{04ECF5BB-88E1-474B-A9AA-5B899D9CCADA}"/>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8" name="フローチャート: 判断 117">
          <a:extLst>
            <a:ext uri="{FF2B5EF4-FFF2-40B4-BE49-F238E27FC236}">
              <a16:creationId xmlns:a16="http://schemas.microsoft.com/office/drawing/2014/main" id="{07AF6346-B3A8-4EDE-862B-F9E674F9946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9" name="フローチャート: 判断 118">
          <a:extLst>
            <a:ext uri="{FF2B5EF4-FFF2-40B4-BE49-F238E27FC236}">
              <a16:creationId xmlns:a16="http://schemas.microsoft.com/office/drawing/2014/main" id="{A6D5E8CE-9CCF-4510-B45E-EF9D2DD59CFF}"/>
            </a:ext>
          </a:extLst>
        </xdr:cNvPr>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0" name="フローチャート: 判断 119">
          <a:extLst>
            <a:ext uri="{FF2B5EF4-FFF2-40B4-BE49-F238E27FC236}">
              <a16:creationId xmlns:a16="http://schemas.microsoft.com/office/drawing/2014/main" id="{A3849F5E-018C-4ACF-81DD-56FCE6AB0390}"/>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21" name="フローチャート: 判断 120">
          <a:extLst>
            <a:ext uri="{FF2B5EF4-FFF2-40B4-BE49-F238E27FC236}">
              <a16:creationId xmlns:a16="http://schemas.microsoft.com/office/drawing/2014/main" id="{4333ADAE-ED2C-41E9-A013-EAE8E14B8D70}"/>
            </a:ext>
          </a:extLst>
        </xdr:cNvPr>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22" name="フローチャート: 判断 121">
          <a:extLst>
            <a:ext uri="{FF2B5EF4-FFF2-40B4-BE49-F238E27FC236}">
              <a16:creationId xmlns:a16="http://schemas.microsoft.com/office/drawing/2014/main" id="{BC582638-F374-4D15-A7E7-68125BA623C0}"/>
            </a:ext>
          </a:extLst>
        </xdr:cNvPr>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8B535A4-627A-4799-B570-202F511D70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3AB7189-6D05-45B2-A4E6-83BF95DFF2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7C5F040-3E0A-4514-9942-BCAA3179C0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CE554B-4120-4779-A0EC-8BA2C31389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115E5D-911D-47D1-A89A-BF01BE6250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28" name="楕円 127">
          <a:extLst>
            <a:ext uri="{FF2B5EF4-FFF2-40B4-BE49-F238E27FC236}">
              <a16:creationId xmlns:a16="http://schemas.microsoft.com/office/drawing/2014/main" id="{046DAD1D-9D78-412B-93BF-1A2D6219A05C}"/>
            </a:ext>
          </a:extLst>
        </xdr:cNvPr>
        <xdr:cNvSpPr/>
      </xdr:nvSpPr>
      <xdr:spPr>
        <a:xfrm>
          <a:off x="10426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67327</xdr:rowOff>
    </xdr:from>
    <xdr:ext cx="469744" cy="259045"/>
    <xdr:sp macro="" textlink="">
      <xdr:nvSpPr>
        <xdr:cNvPr id="129" name="【図書館】&#10;一人当たり面積該当値テキスト">
          <a:extLst>
            <a:ext uri="{FF2B5EF4-FFF2-40B4-BE49-F238E27FC236}">
              <a16:creationId xmlns:a16="http://schemas.microsoft.com/office/drawing/2014/main" id="{815B376D-C966-44E4-B655-E79BEFEB98E1}"/>
            </a:ext>
          </a:extLst>
        </xdr:cNvPr>
        <xdr:cNvSpPr txBox="1"/>
      </xdr:nvSpPr>
      <xdr:spPr>
        <a:xfrm>
          <a:off x="10515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130" name="楕円 129">
          <a:extLst>
            <a:ext uri="{FF2B5EF4-FFF2-40B4-BE49-F238E27FC236}">
              <a16:creationId xmlns:a16="http://schemas.microsoft.com/office/drawing/2014/main" id="{FE19CC6E-B1CC-4DE1-B84A-7DA9F8CB0148}"/>
            </a:ext>
          </a:extLst>
        </xdr:cNvPr>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95250</xdr:rowOff>
    </xdr:from>
    <xdr:to>
      <xdr:col>55</xdr:col>
      <xdr:colOff>0</xdr:colOff>
      <xdr:row>37</xdr:row>
      <xdr:rowOff>125730</xdr:rowOff>
    </xdr:to>
    <xdr:cxnSp macro="">
      <xdr:nvCxnSpPr>
        <xdr:cNvPr id="131" name="直線コネクタ 130">
          <a:extLst>
            <a:ext uri="{FF2B5EF4-FFF2-40B4-BE49-F238E27FC236}">
              <a16:creationId xmlns:a16="http://schemas.microsoft.com/office/drawing/2014/main" id="{C3DD0083-A4A1-49CE-89ED-24FBB82DE12D}"/>
            </a:ext>
          </a:extLst>
        </xdr:cNvPr>
        <xdr:cNvCxnSpPr/>
      </xdr:nvCxnSpPr>
      <xdr:spPr>
        <a:xfrm flipV="1">
          <a:off x="9639300" y="6438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27940</xdr:rowOff>
    </xdr:to>
    <xdr:sp macro="" textlink="">
      <xdr:nvSpPr>
        <xdr:cNvPr id="132" name="楕円 131">
          <a:extLst>
            <a:ext uri="{FF2B5EF4-FFF2-40B4-BE49-F238E27FC236}">
              <a16:creationId xmlns:a16="http://schemas.microsoft.com/office/drawing/2014/main" id="{5DE2354E-7300-4B6A-BB16-51750A75F91C}"/>
            </a:ext>
          </a:extLst>
        </xdr:cNvPr>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125730</xdr:rowOff>
    </xdr:from>
    <xdr:to>
      <xdr:col>50</xdr:col>
      <xdr:colOff>114300</xdr:colOff>
      <xdr:row>37</xdr:row>
      <xdr:rowOff>148590</xdr:rowOff>
    </xdr:to>
    <xdr:cxnSp macro="">
      <xdr:nvCxnSpPr>
        <xdr:cNvPr id="133" name="直線コネクタ 132">
          <a:extLst>
            <a:ext uri="{FF2B5EF4-FFF2-40B4-BE49-F238E27FC236}">
              <a16:creationId xmlns:a16="http://schemas.microsoft.com/office/drawing/2014/main" id="{E0D7E2CA-784C-4D22-9293-E02C08A1D8DD}"/>
            </a:ext>
          </a:extLst>
        </xdr:cNvPr>
        <xdr:cNvCxnSpPr/>
      </xdr:nvCxnSpPr>
      <xdr:spPr>
        <a:xfrm flipV="1">
          <a:off x="8750300" y="646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109220</xdr:rowOff>
    </xdr:from>
    <xdr:to>
      <xdr:col>41</xdr:col>
      <xdr:colOff>101600</xdr:colOff>
      <xdr:row>38</xdr:row>
      <xdr:rowOff>39370</xdr:rowOff>
    </xdr:to>
    <xdr:sp macro="" textlink="">
      <xdr:nvSpPr>
        <xdr:cNvPr id="134" name="楕円 133">
          <a:extLst>
            <a:ext uri="{FF2B5EF4-FFF2-40B4-BE49-F238E27FC236}">
              <a16:creationId xmlns:a16="http://schemas.microsoft.com/office/drawing/2014/main" id="{493461B6-9C59-4324-95B1-A861702CCB04}"/>
            </a:ext>
          </a:extLst>
        </xdr:cNvPr>
        <xdr:cNvSpPr/>
      </xdr:nvSpPr>
      <xdr:spPr>
        <a:xfrm>
          <a:off x="781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148590</xdr:rowOff>
    </xdr:from>
    <xdr:to>
      <xdr:col>45</xdr:col>
      <xdr:colOff>177800</xdr:colOff>
      <xdr:row>37</xdr:row>
      <xdr:rowOff>160020</xdr:rowOff>
    </xdr:to>
    <xdr:cxnSp macro="">
      <xdr:nvCxnSpPr>
        <xdr:cNvPr id="135" name="直線コネクタ 134">
          <a:extLst>
            <a:ext uri="{FF2B5EF4-FFF2-40B4-BE49-F238E27FC236}">
              <a16:creationId xmlns:a16="http://schemas.microsoft.com/office/drawing/2014/main" id="{4AE518BD-D993-4E85-BD51-F445B5A4F947}"/>
            </a:ext>
          </a:extLst>
        </xdr:cNvPr>
        <xdr:cNvCxnSpPr/>
      </xdr:nvCxnSpPr>
      <xdr:spPr>
        <a:xfrm flipV="1">
          <a:off x="7861300" y="6492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132080</xdr:rowOff>
    </xdr:from>
    <xdr:to>
      <xdr:col>36</xdr:col>
      <xdr:colOff>165100</xdr:colOff>
      <xdr:row>38</xdr:row>
      <xdr:rowOff>62230</xdr:rowOff>
    </xdr:to>
    <xdr:sp macro="" textlink="">
      <xdr:nvSpPr>
        <xdr:cNvPr id="136" name="楕円 135">
          <a:extLst>
            <a:ext uri="{FF2B5EF4-FFF2-40B4-BE49-F238E27FC236}">
              <a16:creationId xmlns:a16="http://schemas.microsoft.com/office/drawing/2014/main" id="{1F97E44E-CFDF-46EE-B3E4-97AB8B00834E}"/>
            </a:ext>
          </a:extLst>
        </xdr:cNvPr>
        <xdr:cNvSpPr/>
      </xdr:nvSpPr>
      <xdr:spPr>
        <a:xfrm>
          <a:off x="692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160020</xdr:rowOff>
    </xdr:from>
    <xdr:to>
      <xdr:col>41</xdr:col>
      <xdr:colOff>50800</xdr:colOff>
      <xdr:row>38</xdr:row>
      <xdr:rowOff>11430</xdr:rowOff>
    </xdr:to>
    <xdr:cxnSp macro="">
      <xdr:nvCxnSpPr>
        <xdr:cNvPr id="137" name="直線コネクタ 136">
          <a:extLst>
            <a:ext uri="{FF2B5EF4-FFF2-40B4-BE49-F238E27FC236}">
              <a16:creationId xmlns:a16="http://schemas.microsoft.com/office/drawing/2014/main" id="{35EA47B7-0C4F-498B-A5BB-ED0B3D3B1AD9}"/>
            </a:ext>
          </a:extLst>
        </xdr:cNvPr>
        <xdr:cNvCxnSpPr/>
      </xdr:nvCxnSpPr>
      <xdr:spPr>
        <a:xfrm flipV="1">
          <a:off x="6972300" y="6503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34307</xdr:rowOff>
    </xdr:from>
    <xdr:ext cx="469744" cy="259045"/>
    <xdr:sp macro="" textlink="">
      <xdr:nvSpPr>
        <xdr:cNvPr id="138" name="n_1aveValue【図書館】&#10;一人当たり面積">
          <a:extLst>
            <a:ext uri="{FF2B5EF4-FFF2-40B4-BE49-F238E27FC236}">
              <a16:creationId xmlns:a16="http://schemas.microsoft.com/office/drawing/2014/main" id="{D26452EC-A10F-4B05-A480-93B3231140A1}"/>
            </a:ext>
          </a:extLst>
        </xdr:cNvPr>
        <xdr:cNvSpPr txBox="1"/>
      </xdr:nvSpPr>
      <xdr:spPr>
        <a:xfrm>
          <a:off x="9391727"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39" name="n_2aveValue【図書館】&#10;一人当たり面積">
          <a:extLst>
            <a:ext uri="{FF2B5EF4-FFF2-40B4-BE49-F238E27FC236}">
              <a16:creationId xmlns:a16="http://schemas.microsoft.com/office/drawing/2014/main" id="{D88EA33E-E2B0-42A1-A343-B3090D51A69D}"/>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7637</xdr:rowOff>
    </xdr:from>
    <xdr:ext cx="469744" cy="259045"/>
    <xdr:sp macro="" textlink="">
      <xdr:nvSpPr>
        <xdr:cNvPr id="140" name="n_3aveValue【図書館】&#10;一人当たり面積">
          <a:extLst>
            <a:ext uri="{FF2B5EF4-FFF2-40B4-BE49-F238E27FC236}">
              <a16:creationId xmlns:a16="http://schemas.microsoft.com/office/drawing/2014/main" id="{743FEC97-354D-4420-9C70-3F9B3706FDAC}"/>
            </a:ext>
          </a:extLst>
        </xdr:cNvPr>
        <xdr:cNvSpPr txBox="1"/>
      </xdr:nvSpPr>
      <xdr:spPr>
        <a:xfrm>
          <a:off x="7626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11447</xdr:rowOff>
    </xdr:from>
    <xdr:ext cx="469744" cy="259045"/>
    <xdr:sp macro="" textlink="">
      <xdr:nvSpPr>
        <xdr:cNvPr id="141" name="n_4aveValue【図書館】&#10;一人当たり面積">
          <a:extLst>
            <a:ext uri="{FF2B5EF4-FFF2-40B4-BE49-F238E27FC236}">
              <a16:creationId xmlns:a16="http://schemas.microsoft.com/office/drawing/2014/main" id="{FA89F3DD-06CE-460C-8051-2A6954E9A754}"/>
            </a:ext>
          </a:extLst>
        </xdr:cNvPr>
        <xdr:cNvSpPr txBox="1"/>
      </xdr:nvSpPr>
      <xdr:spPr>
        <a:xfrm>
          <a:off x="6737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21607</xdr:rowOff>
    </xdr:from>
    <xdr:ext cx="469744" cy="259045"/>
    <xdr:sp macro="" textlink="">
      <xdr:nvSpPr>
        <xdr:cNvPr id="142" name="n_1mainValue【図書館】&#10;一人当たり面積">
          <a:extLst>
            <a:ext uri="{FF2B5EF4-FFF2-40B4-BE49-F238E27FC236}">
              <a16:creationId xmlns:a16="http://schemas.microsoft.com/office/drawing/2014/main" id="{2237D24C-C383-40D2-873D-17163B049B32}"/>
            </a:ext>
          </a:extLst>
        </xdr:cNvPr>
        <xdr:cNvSpPr txBox="1"/>
      </xdr:nvSpPr>
      <xdr:spPr>
        <a:xfrm>
          <a:off x="9391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44467</xdr:rowOff>
    </xdr:from>
    <xdr:ext cx="469744" cy="259045"/>
    <xdr:sp macro="" textlink="">
      <xdr:nvSpPr>
        <xdr:cNvPr id="143" name="n_2mainValue【図書館】&#10;一人当たり面積">
          <a:extLst>
            <a:ext uri="{FF2B5EF4-FFF2-40B4-BE49-F238E27FC236}">
              <a16:creationId xmlns:a16="http://schemas.microsoft.com/office/drawing/2014/main" id="{5F83F304-C407-4276-B4BB-D73C127EF8E8}"/>
            </a:ext>
          </a:extLst>
        </xdr:cNvPr>
        <xdr:cNvSpPr txBox="1"/>
      </xdr:nvSpPr>
      <xdr:spPr>
        <a:xfrm>
          <a:off x="8515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55897</xdr:rowOff>
    </xdr:from>
    <xdr:ext cx="469744" cy="259045"/>
    <xdr:sp macro="" textlink="">
      <xdr:nvSpPr>
        <xdr:cNvPr id="144" name="n_3mainValue【図書館】&#10;一人当たり面積">
          <a:extLst>
            <a:ext uri="{FF2B5EF4-FFF2-40B4-BE49-F238E27FC236}">
              <a16:creationId xmlns:a16="http://schemas.microsoft.com/office/drawing/2014/main" id="{CCE0897C-7132-40B9-9C77-E000CAA6E5FC}"/>
            </a:ext>
          </a:extLst>
        </xdr:cNvPr>
        <xdr:cNvSpPr txBox="1"/>
      </xdr:nvSpPr>
      <xdr:spPr>
        <a:xfrm>
          <a:off x="7626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78757</xdr:rowOff>
    </xdr:from>
    <xdr:ext cx="469744" cy="259045"/>
    <xdr:sp macro="" textlink="">
      <xdr:nvSpPr>
        <xdr:cNvPr id="145" name="n_4mainValue【図書館】&#10;一人当たり面積">
          <a:extLst>
            <a:ext uri="{FF2B5EF4-FFF2-40B4-BE49-F238E27FC236}">
              <a16:creationId xmlns:a16="http://schemas.microsoft.com/office/drawing/2014/main" id="{E93B1F8C-95F3-4F81-9D6F-329F088BD854}"/>
            </a:ext>
          </a:extLst>
        </xdr:cNvPr>
        <xdr:cNvSpPr txBox="1"/>
      </xdr:nvSpPr>
      <xdr:spPr>
        <a:xfrm>
          <a:off x="6737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A09D8E1-41D9-4FF6-9908-C29B874D3C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BD35DE3-573B-4C35-8DA6-E97132909B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A434F97-8F8D-4441-B005-E2760547DD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5D992F8-4A78-4434-BA24-19D3167FF07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64C8F5F-FAFC-40FF-929A-1EEB7442812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DB4F904-F3E9-48D9-AC5F-E922CB2351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B2C387B-F5C9-480A-8913-5FC48FA0BA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87D8116-325C-442C-8B21-70010F84BF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C9FE016-7D7D-45AC-A7CA-0992BB33BD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961635E-1A3A-442B-AC6D-35D586E0B4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0CE1183-3922-4D87-9D83-4BFA399526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2FB6BE3-1008-458F-B334-5B50FF6909F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EC05FAE-C31D-4B50-BD0F-4075C3A1F7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2133310-FB5E-4EFF-88F0-D877C0D468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481FF5F-725C-4183-ADF9-C3B4FECA04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1592562-6580-414F-8686-F5E2D6D246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C1F3374-2AD6-466B-BA52-0D056E529AD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185CDBC-EAAB-4715-AAEF-276AAE562A7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9E2591C1-8D23-4D1F-A7E3-D38528C801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6A28B2C-8CDA-4C96-B589-EDF23F5AB47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66BAC6D-220B-47C9-895A-E4FF7129EFC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6FC0CB1-8941-4BDA-9F87-08BE9949855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24806CA1-C8B8-4715-86AB-106D06E1F1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DA563B-833F-4439-B7A2-6CD282C4E9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D75ABF7-0B5C-4E9B-BD3B-DE32DA888A0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020CA5B-2105-4F9E-A7FA-C0CD9FDBB82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C8C0EED-888F-45EE-8513-C4B505BFB7A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5D8DC9C-C283-472E-8C85-2C182642815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A846C064-4E10-45A3-A7D4-918CC7B816E9}"/>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5" name="直線コネクタ 174">
          <a:extLst>
            <a:ext uri="{FF2B5EF4-FFF2-40B4-BE49-F238E27FC236}">
              <a16:creationId xmlns:a16="http://schemas.microsoft.com/office/drawing/2014/main" id="{6218AECE-36FA-42DF-92BB-2FBFB8680A1D}"/>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3A3DEA8-5B70-49D7-9318-96EEA40D465C}"/>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7" name="フローチャート: 判断 176">
          <a:extLst>
            <a:ext uri="{FF2B5EF4-FFF2-40B4-BE49-F238E27FC236}">
              <a16:creationId xmlns:a16="http://schemas.microsoft.com/office/drawing/2014/main" id="{33FCA7E9-DFCF-4898-AC1C-75B67C3671CA}"/>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B3FAFADB-69F0-459F-8588-C2A8EE9DDDC7}"/>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79" name="フローチャート: 判断 178">
          <a:extLst>
            <a:ext uri="{FF2B5EF4-FFF2-40B4-BE49-F238E27FC236}">
              <a16:creationId xmlns:a16="http://schemas.microsoft.com/office/drawing/2014/main" id="{8CCAA4D0-6229-4421-9E7E-BDB9EE47AA35}"/>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09FDF037-2958-4ABD-8948-409AD0547E15}"/>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81" name="フローチャート: 判断 180">
          <a:extLst>
            <a:ext uri="{FF2B5EF4-FFF2-40B4-BE49-F238E27FC236}">
              <a16:creationId xmlns:a16="http://schemas.microsoft.com/office/drawing/2014/main" id="{F7C6C021-4BBC-4858-B1BC-B2405D731516}"/>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C337CA5-543E-420B-A525-173FDC173D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D9B4B9B-28E4-4337-BD31-5C6AA04F47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D27B0E-FEB1-476E-B0A9-540CCEA45E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B76274-EA64-4203-B4D3-B1208A9AF9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7E7322-4D44-4E72-A571-00DA970EAB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87" name="楕円 186">
          <a:extLst>
            <a:ext uri="{FF2B5EF4-FFF2-40B4-BE49-F238E27FC236}">
              <a16:creationId xmlns:a16="http://schemas.microsoft.com/office/drawing/2014/main" id="{49EDA4F7-19CD-4B24-AC78-FFFD5A96FA44}"/>
            </a:ext>
          </a:extLst>
        </xdr:cNvPr>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2D8C500-2F70-4FF3-94C5-0A3145DB59D6}"/>
            </a:ext>
          </a:extLst>
        </xdr:cNvPr>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89" name="楕円 188">
          <a:extLst>
            <a:ext uri="{FF2B5EF4-FFF2-40B4-BE49-F238E27FC236}">
              <a16:creationId xmlns:a16="http://schemas.microsoft.com/office/drawing/2014/main" id="{F73A23F3-BACC-4B4C-9FA8-BFBC89C85F1B}"/>
            </a:ext>
          </a:extLst>
        </xdr:cNvPr>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86541</xdr:rowOff>
    </xdr:to>
    <xdr:cxnSp macro="">
      <xdr:nvCxnSpPr>
        <xdr:cNvPr id="190" name="直線コネクタ 189">
          <a:extLst>
            <a:ext uri="{FF2B5EF4-FFF2-40B4-BE49-F238E27FC236}">
              <a16:creationId xmlns:a16="http://schemas.microsoft.com/office/drawing/2014/main" id="{D547B99B-5F2B-4685-96C4-0BB7A7558383}"/>
            </a:ext>
          </a:extLst>
        </xdr:cNvPr>
        <xdr:cNvCxnSpPr/>
      </xdr:nvCxnSpPr>
      <xdr:spPr>
        <a:xfrm>
          <a:off x="3797300" y="106772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1" name="楕円 190">
          <a:extLst>
            <a:ext uri="{FF2B5EF4-FFF2-40B4-BE49-F238E27FC236}">
              <a16:creationId xmlns:a16="http://schemas.microsoft.com/office/drawing/2014/main" id="{1D7D02AA-8486-4512-9280-7B8D544414C1}"/>
            </a:ext>
          </a:extLst>
        </xdr:cNvPr>
        <xdr:cNvSpPr/>
      </xdr:nvSpPr>
      <xdr:spPr>
        <a:xfrm>
          <a:off x="2857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47353</xdr:rowOff>
    </xdr:to>
    <xdr:cxnSp macro="">
      <xdr:nvCxnSpPr>
        <xdr:cNvPr id="192" name="直線コネクタ 191">
          <a:extLst>
            <a:ext uri="{FF2B5EF4-FFF2-40B4-BE49-F238E27FC236}">
              <a16:creationId xmlns:a16="http://schemas.microsoft.com/office/drawing/2014/main" id="{C8BDED29-A133-44EA-954B-C81DBBE3D029}"/>
            </a:ext>
          </a:extLst>
        </xdr:cNvPr>
        <xdr:cNvCxnSpPr/>
      </xdr:nvCxnSpPr>
      <xdr:spPr>
        <a:xfrm>
          <a:off x="2908300" y="10677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3" name="楕円 192">
          <a:extLst>
            <a:ext uri="{FF2B5EF4-FFF2-40B4-BE49-F238E27FC236}">
              <a16:creationId xmlns:a16="http://schemas.microsoft.com/office/drawing/2014/main" id="{3AD04440-2F61-4FD2-9B7D-86077B76DB72}"/>
            </a:ext>
          </a:extLst>
        </xdr:cNvPr>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47353</xdr:rowOff>
    </xdr:to>
    <xdr:cxnSp macro="">
      <xdr:nvCxnSpPr>
        <xdr:cNvPr id="194" name="直線コネクタ 193">
          <a:extLst>
            <a:ext uri="{FF2B5EF4-FFF2-40B4-BE49-F238E27FC236}">
              <a16:creationId xmlns:a16="http://schemas.microsoft.com/office/drawing/2014/main" id="{4C836D16-7B95-4FC3-8BF3-6BF8C15D3E43}"/>
            </a:ext>
          </a:extLst>
        </xdr:cNvPr>
        <xdr:cNvCxnSpPr/>
      </xdr:nvCxnSpPr>
      <xdr:spPr>
        <a:xfrm>
          <a:off x="2019300" y="1063643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87993</xdr:rowOff>
    </xdr:from>
    <xdr:to>
      <xdr:col>6</xdr:col>
      <xdr:colOff>38100</xdr:colOff>
      <xdr:row>62</xdr:row>
      <xdr:rowOff>18143</xdr:rowOff>
    </xdr:to>
    <xdr:sp macro="" textlink="">
      <xdr:nvSpPr>
        <xdr:cNvPr id="195" name="楕円 194">
          <a:extLst>
            <a:ext uri="{FF2B5EF4-FFF2-40B4-BE49-F238E27FC236}">
              <a16:creationId xmlns:a16="http://schemas.microsoft.com/office/drawing/2014/main" id="{33E76BAD-3A85-425C-A211-7FFEBEB897AD}"/>
            </a:ext>
          </a:extLst>
        </xdr:cNvPr>
        <xdr:cNvSpPr/>
      </xdr:nvSpPr>
      <xdr:spPr>
        <a:xfrm>
          <a:off x="1079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62</xdr:row>
      <xdr:rowOff>6531</xdr:rowOff>
    </xdr:to>
    <xdr:cxnSp macro="">
      <xdr:nvCxnSpPr>
        <xdr:cNvPr id="196" name="直線コネクタ 195">
          <a:extLst>
            <a:ext uri="{FF2B5EF4-FFF2-40B4-BE49-F238E27FC236}">
              <a16:creationId xmlns:a16="http://schemas.microsoft.com/office/drawing/2014/main" id="{602F7EBC-7048-4033-AF90-7A55AE906E8B}"/>
            </a:ext>
          </a:extLst>
        </xdr:cNvPr>
        <xdr:cNvCxnSpPr/>
      </xdr:nvCxnSpPr>
      <xdr:spPr>
        <a:xfrm>
          <a:off x="1130300" y="10597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7" name="n_1aveValue【体育館・プール】&#10;有形固定資産減価償却率">
          <a:extLst>
            <a:ext uri="{FF2B5EF4-FFF2-40B4-BE49-F238E27FC236}">
              <a16:creationId xmlns:a16="http://schemas.microsoft.com/office/drawing/2014/main" id="{FEAF693F-6D83-43D6-A1A2-9DF0075D2854}"/>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8" name="n_2aveValue【体育館・プール】&#10;有形固定資産減価償却率">
          <a:extLst>
            <a:ext uri="{FF2B5EF4-FFF2-40B4-BE49-F238E27FC236}">
              <a16:creationId xmlns:a16="http://schemas.microsoft.com/office/drawing/2014/main" id="{C9AFEEFB-7B2B-4EE2-8C05-5266DB48224A}"/>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体育館・プール】&#10;有形固定資産減価償却率">
          <a:extLst>
            <a:ext uri="{FF2B5EF4-FFF2-40B4-BE49-F238E27FC236}">
              <a16:creationId xmlns:a16="http://schemas.microsoft.com/office/drawing/2014/main" id="{39B8E723-8FA1-419D-94CE-EDD26411EFF8}"/>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200" name="n_4aveValue【体育館・プール】&#10;有形固定資産減価償却率">
          <a:extLst>
            <a:ext uri="{FF2B5EF4-FFF2-40B4-BE49-F238E27FC236}">
              <a16:creationId xmlns:a16="http://schemas.microsoft.com/office/drawing/2014/main" id="{F8CE6A68-36CF-4154-884D-98893FF87AD3}"/>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1" name="n_1mainValue【体育館・プール】&#10;有形固定資産減価償却率">
          <a:extLst>
            <a:ext uri="{FF2B5EF4-FFF2-40B4-BE49-F238E27FC236}">
              <a16:creationId xmlns:a16="http://schemas.microsoft.com/office/drawing/2014/main" id="{C0CF21A1-BC1B-4A60-B403-85BCF071E558}"/>
            </a:ext>
          </a:extLst>
        </xdr:cNvPr>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2" name="n_2mainValue【体育館・プール】&#10;有形固定資産減価償却率">
          <a:extLst>
            <a:ext uri="{FF2B5EF4-FFF2-40B4-BE49-F238E27FC236}">
              <a16:creationId xmlns:a16="http://schemas.microsoft.com/office/drawing/2014/main" id="{F20DD6C3-9D20-4B49-B3B2-09D02C70F16C}"/>
            </a:ext>
          </a:extLst>
        </xdr:cNvPr>
        <xdr:cNvSpPr txBox="1"/>
      </xdr:nvSpPr>
      <xdr:spPr>
        <a:xfrm>
          <a:off x="2705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3" name="n_3mainValue【体育館・プール】&#10;有形固定資産減価償却率">
          <a:extLst>
            <a:ext uri="{FF2B5EF4-FFF2-40B4-BE49-F238E27FC236}">
              <a16:creationId xmlns:a16="http://schemas.microsoft.com/office/drawing/2014/main" id="{AAC9DE8D-A6B7-4EED-A615-4C689EAFA25D}"/>
            </a:ext>
          </a:extLst>
        </xdr:cNvPr>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9270</xdr:rowOff>
    </xdr:from>
    <xdr:ext cx="405111" cy="259045"/>
    <xdr:sp macro="" textlink="">
      <xdr:nvSpPr>
        <xdr:cNvPr id="204" name="n_4mainValue【体育館・プール】&#10;有形固定資産減価償却率">
          <a:extLst>
            <a:ext uri="{FF2B5EF4-FFF2-40B4-BE49-F238E27FC236}">
              <a16:creationId xmlns:a16="http://schemas.microsoft.com/office/drawing/2014/main" id="{65915657-7304-43C0-9615-F4512E00674A}"/>
            </a:ext>
          </a:extLst>
        </xdr:cNvPr>
        <xdr:cNvSpPr txBox="1"/>
      </xdr:nvSpPr>
      <xdr:spPr>
        <a:xfrm>
          <a:off x="927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11F1FDB-F51E-477B-9532-C62EE936DA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4052D2-BC07-4269-AE1C-5B7163165E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F3F204B-457A-4FC1-AA5D-1DDABC4A968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7EC4094-FCB2-42D9-95E5-67732505F0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BD14503-0D20-43A9-91D6-3EE1431B527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22794AE-7403-4E18-96B9-0BA9A2E95D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C675D9-BC9A-4DEF-AD62-089C1A37DB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7BB053C-4482-49C3-8D21-04DBC10B73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F81CF02-8113-41BA-AA2A-258D182CF4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E7479FF-9557-4A1F-AD35-FF9D462A9E5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C77C430-33C5-45A9-92C6-FAE17BEBF2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97E07526-B5D9-4F7A-AF58-4F9733835B1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488D2C7-03E7-46DA-A622-5743B6F5220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B9BF490B-700C-490F-82CF-3219B40CFE5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5EDBE73-FBC0-4EBE-ACF1-AA00D8C9D9C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8EDE1D6-2BAE-4796-B774-770A47BF451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38A30C-8060-4A6A-9E51-80A9FA8D40D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8D2CBCB9-E23B-4C80-9453-79B0BC03E4F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103E843-B676-4952-94B7-B77EADBD922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261F1FF-A691-4CBB-92DA-9D794C56954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414857B-9B4E-41A3-AB8F-81A55E09B2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6" name="テキスト ボックス 225">
          <a:extLst>
            <a:ext uri="{FF2B5EF4-FFF2-40B4-BE49-F238E27FC236}">
              <a16:creationId xmlns:a16="http://schemas.microsoft.com/office/drawing/2014/main" id="{576E6940-E66E-41D3-8B9E-05084A4B0DC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6F15E43-A526-4B71-81D9-FABFEC2443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8" name="直線コネクタ 227">
          <a:extLst>
            <a:ext uri="{FF2B5EF4-FFF2-40B4-BE49-F238E27FC236}">
              <a16:creationId xmlns:a16="http://schemas.microsoft.com/office/drawing/2014/main" id="{A2A91C5F-64C2-4537-A21F-2EF1F5E9B80A}"/>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a:extLst>
            <a:ext uri="{FF2B5EF4-FFF2-40B4-BE49-F238E27FC236}">
              <a16:creationId xmlns:a16="http://schemas.microsoft.com/office/drawing/2014/main" id="{ED66B929-38FD-46EF-966C-836E23416A16}"/>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a:extLst>
            <a:ext uri="{FF2B5EF4-FFF2-40B4-BE49-F238E27FC236}">
              <a16:creationId xmlns:a16="http://schemas.microsoft.com/office/drawing/2014/main" id="{FF2E2793-FBE4-4D88-B383-304C9E504511}"/>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1" name="【体育館・プール】&#10;一人当たり面積最大値テキスト">
          <a:extLst>
            <a:ext uri="{FF2B5EF4-FFF2-40B4-BE49-F238E27FC236}">
              <a16:creationId xmlns:a16="http://schemas.microsoft.com/office/drawing/2014/main" id="{3B724FEB-2F11-4B71-97E4-DCB0992D431E}"/>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2" name="直線コネクタ 231">
          <a:extLst>
            <a:ext uri="{FF2B5EF4-FFF2-40B4-BE49-F238E27FC236}">
              <a16:creationId xmlns:a16="http://schemas.microsoft.com/office/drawing/2014/main" id="{383957B9-038F-4865-A46A-3F9875DA4F58}"/>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3" name="【体育館・プール】&#10;一人当たり面積平均値テキスト">
          <a:extLst>
            <a:ext uri="{FF2B5EF4-FFF2-40B4-BE49-F238E27FC236}">
              <a16:creationId xmlns:a16="http://schemas.microsoft.com/office/drawing/2014/main" id="{EDCF9FDD-C4CD-4C23-9703-6D0702FD14AE}"/>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4" name="フローチャート: 判断 233">
          <a:extLst>
            <a:ext uri="{FF2B5EF4-FFF2-40B4-BE49-F238E27FC236}">
              <a16:creationId xmlns:a16="http://schemas.microsoft.com/office/drawing/2014/main" id="{816E1446-309F-4C82-82ED-FFFA45CA747F}"/>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5" name="フローチャート: 判断 234">
          <a:extLst>
            <a:ext uri="{FF2B5EF4-FFF2-40B4-BE49-F238E27FC236}">
              <a16:creationId xmlns:a16="http://schemas.microsoft.com/office/drawing/2014/main" id="{22422AD7-44F9-4C5C-BED1-5140A3980A6D}"/>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6" name="フローチャート: 判断 235">
          <a:extLst>
            <a:ext uri="{FF2B5EF4-FFF2-40B4-BE49-F238E27FC236}">
              <a16:creationId xmlns:a16="http://schemas.microsoft.com/office/drawing/2014/main" id="{32B300FA-CF3C-4773-9898-92F26643245D}"/>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37" name="フローチャート: 判断 236">
          <a:extLst>
            <a:ext uri="{FF2B5EF4-FFF2-40B4-BE49-F238E27FC236}">
              <a16:creationId xmlns:a16="http://schemas.microsoft.com/office/drawing/2014/main" id="{B5FFE129-6F9F-4902-A982-19EFD2961F2D}"/>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8" name="フローチャート: 判断 237">
          <a:extLst>
            <a:ext uri="{FF2B5EF4-FFF2-40B4-BE49-F238E27FC236}">
              <a16:creationId xmlns:a16="http://schemas.microsoft.com/office/drawing/2014/main" id="{4C889E38-CA43-4A75-8AA8-387A8FB42B58}"/>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4BF6000-2160-4FA9-A922-7CB54A7A38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FEB64B5-4884-4D3B-8115-167AF1624F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29D654-5D7B-4470-A7D7-53C9B4D932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9C5C362-4F97-41A3-93FA-572609837B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20EF126-0C8E-48AA-BB5F-ACB64D240A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11494</xdr:rowOff>
    </xdr:from>
    <xdr:to>
      <xdr:col>55</xdr:col>
      <xdr:colOff>50800</xdr:colOff>
      <xdr:row>63</xdr:row>
      <xdr:rowOff>113094</xdr:rowOff>
    </xdr:to>
    <xdr:sp macro="" textlink="">
      <xdr:nvSpPr>
        <xdr:cNvPr id="244" name="楕円 243">
          <a:extLst>
            <a:ext uri="{FF2B5EF4-FFF2-40B4-BE49-F238E27FC236}">
              <a16:creationId xmlns:a16="http://schemas.microsoft.com/office/drawing/2014/main" id="{77CABED1-17F3-4BBD-BED8-03924B2FB936}"/>
            </a:ext>
          </a:extLst>
        </xdr:cNvPr>
        <xdr:cNvSpPr/>
      </xdr:nvSpPr>
      <xdr:spPr>
        <a:xfrm>
          <a:off x="10426700" y="10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161371</xdr:rowOff>
    </xdr:from>
    <xdr:ext cx="469744" cy="259045"/>
    <xdr:sp macro="" textlink="">
      <xdr:nvSpPr>
        <xdr:cNvPr id="245" name="【体育館・プール】&#10;一人当たり面積該当値テキスト">
          <a:extLst>
            <a:ext uri="{FF2B5EF4-FFF2-40B4-BE49-F238E27FC236}">
              <a16:creationId xmlns:a16="http://schemas.microsoft.com/office/drawing/2014/main" id="{D6916324-56CC-4590-BF2F-96F9EB6420BB}"/>
            </a:ext>
          </a:extLst>
        </xdr:cNvPr>
        <xdr:cNvSpPr txBox="1"/>
      </xdr:nvSpPr>
      <xdr:spPr>
        <a:xfrm>
          <a:off x="10515600"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18161</xdr:rowOff>
    </xdr:from>
    <xdr:to>
      <xdr:col>50</xdr:col>
      <xdr:colOff>165100</xdr:colOff>
      <xdr:row>63</xdr:row>
      <xdr:rowOff>119761</xdr:rowOff>
    </xdr:to>
    <xdr:sp macro="" textlink="">
      <xdr:nvSpPr>
        <xdr:cNvPr id="246" name="楕円 245">
          <a:extLst>
            <a:ext uri="{FF2B5EF4-FFF2-40B4-BE49-F238E27FC236}">
              <a16:creationId xmlns:a16="http://schemas.microsoft.com/office/drawing/2014/main" id="{51EB2552-A2B0-44AB-BE18-8263F7935085}"/>
            </a:ext>
          </a:extLst>
        </xdr:cNvPr>
        <xdr:cNvSpPr/>
      </xdr:nvSpPr>
      <xdr:spPr>
        <a:xfrm>
          <a:off x="9588500" y="10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62294</xdr:rowOff>
    </xdr:from>
    <xdr:to>
      <xdr:col>55</xdr:col>
      <xdr:colOff>0</xdr:colOff>
      <xdr:row>63</xdr:row>
      <xdr:rowOff>68961</xdr:rowOff>
    </xdr:to>
    <xdr:cxnSp macro="">
      <xdr:nvCxnSpPr>
        <xdr:cNvPr id="247" name="直線コネクタ 246">
          <a:extLst>
            <a:ext uri="{FF2B5EF4-FFF2-40B4-BE49-F238E27FC236}">
              <a16:creationId xmlns:a16="http://schemas.microsoft.com/office/drawing/2014/main" id="{5272ADC6-F3C0-4C12-88A6-CECAF0276485}"/>
            </a:ext>
          </a:extLst>
        </xdr:cNvPr>
        <xdr:cNvCxnSpPr/>
      </xdr:nvCxnSpPr>
      <xdr:spPr>
        <a:xfrm flipV="1">
          <a:off x="9639300" y="10863644"/>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23495</xdr:rowOff>
    </xdr:from>
    <xdr:to>
      <xdr:col>46</xdr:col>
      <xdr:colOff>38100</xdr:colOff>
      <xdr:row>63</xdr:row>
      <xdr:rowOff>125095</xdr:rowOff>
    </xdr:to>
    <xdr:sp macro="" textlink="">
      <xdr:nvSpPr>
        <xdr:cNvPr id="248" name="楕円 247">
          <a:extLst>
            <a:ext uri="{FF2B5EF4-FFF2-40B4-BE49-F238E27FC236}">
              <a16:creationId xmlns:a16="http://schemas.microsoft.com/office/drawing/2014/main" id="{8B74D9B4-5030-4EB4-88EF-C58D375E92D2}"/>
            </a:ext>
          </a:extLst>
        </xdr:cNvPr>
        <xdr:cNvSpPr/>
      </xdr:nvSpPr>
      <xdr:spPr>
        <a:xfrm>
          <a:off x="8699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68961</xdr:rowOff>
    </xdr:from>
    <xdr:to>
      <xdr:col>50</xdr:col>
      <xdr:colOff>114300</xdr:colOff>
      <xdr:row>63</xdr:row>
      <xdr:rowOff>74295</xdr:rowOff>
    </xdr:to>
    <xdr:cxnSp macro="">
      <xdr:nvCxnSpPr>
        <xdr:cNvPr id="249" name="直線コネクタ 248">
          <a:extLst>
            <a:ext uri="{FF2B5EF4-FFF2-40B4-BE49-F238E27FC236}">
              <a16:creationId xmlns:a16="http://schemas.microsoft.com/office/drawing/2014/main" id="{091CD1AD-DD12-4C71-A5F2-77457D31C373}"/>
            </a:ext>
          </a:extLst>
        </xdr:cNvPr>
        <xdr:cNvCxnSpPr/>
      </xdr:nvCxnSpPr>
      <xdr:spPr>
        <a:xfrm flipV="1">
          <a:off x="8750300" y="1087031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26733</xdr:rowOff>
    </xdr:from>
    <xdr:to>
      <xdr:col>41</xdr:col>
      <xdr:colOff>101600</xdr:colOff>
      <xdr:row>63</xdr:row>
      <xdr:rowOff>128333</xdr:rowOff>
    </xdr:to>
    <xdr:sp macro="" textlink="">
      <xdr:nvSpPr>
        <xdr:cNvPr id="250" name="楕円 249">
          <a:extLst>
            <a:ext uri="{FF2B5EF4-FFF2-40B4-BE49-F238E27FC236}">
              <a16:creationId xmlns:a16="http://schemas.microsoft.com/office/drawing/2014/main" id="{F5E15F45-8D44-4340-943C-D14C7494E041}"/>
            </a:ext>
          </a:extLst>
        </xdr:cNvPr>
        <xdr:cNvSpPr/>
      </xdr:nvSpPr>
      <xdr:spPr>
        <a:xfrm>
          <a:off x="7810500" y="108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74295</xdr:rowOff>
    </xdr:from>
    <xdr:to>
      <xdr:col>45</xdr:col>
      <xdr:colOff>177800</xdr:colOff>
      <xdr:row>63</xdr:row>
      <xdr:rowOff>77533</xdr:rowOff>
    </xdr:to>
    <xdr:cxnSp macro="">
      <xdr:nvCxnSpPr>
        <xdr:cNvPr id="251" name="直線コネクタ 250">
          <a:extLst>
            <a:ext uri="{FF2B5EF4-FFF2-40B4-BE49-F238E27FC236}">
              <a16:creationId xmlns:a16="http://schemas.microsoft.com/office/drawing/2014/main" id="{2EDC5E98-6F57-44C0-A313-5525AE13B18A}"/>
            </a:ext>
          </a:extLst>
        </xdr:cNvPr>
        <xdr:cNvCxnSpPr/>
      </xdr:nvCxnSpPr>
      <xdr:spPr>
        <a:xfrm flipV="1">
          <a:off x="7861300" y="10875645"/>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31686</xdr:rowOff>
    </xdr:from>
    <xdr:to>
      <xdr:col>36</xdr:col>
      <xdr:colOff>165100</xdr:colOff>
      <xdr:row>63</xdr:row>
      <xdr:rowOff>133286</xdr:rowOff>
    </xdr:to>
    <xdr:sp macro="" textlink="">
      <xdr:nvSpPr>
        <xdr:cNvPr id="252" name="楕円 251">
          <a:extLst>
            <a:ext uri="{FF2B5EF4-FFF2-40B4-BE49-F238E27FC236}">
              <a16:creationId xmlns:a16="http://schemas.microsoft.com/office/drawing/2014/main" id="{1CFBB6E8-2FB1-4A16-9261-663281E8A5C1}"/>
            </a:ext>
          </a:extLst>
        </xdr:cNvPr>
        <xdr:cNvSpPr/>
      </xdr:nvSpPr>
      <xdr:spPr>
        <a:xfrm>
          <a:off x="6921500" y="108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77533</xdr:rowOff>
    </xdr:from>
    <xdr:to>
      <xdr:col>41</xdr:col>
      <xdr:colOff>50800</xdr:colOff>
      <xdr:row>63</xdr:row>
      <xdr:rowOff>82486</xdr:rowOff>
    </xdr:to>
    <xdr:cxnSp macro="">
      <xdr:nvCxnSpPr>
        <xdr:cNvPr id="253" name="直線コネクタ 252">
          <a:extLst>
            <a:ext uri="{FF2B5EF4-FFF2-40B4-BE49-F238E27FC236}">
              <a16:creationId xmlns:a16="http://schemas.microsoft.com/office/drawing/2014/main" id="{FC8DF629-316B-4E74-B452-B84799A58A6A}"/>
            </a:ext>
          </a:extLst>
        </xdr:cNvPr>
        <xdr:cNvCxnSpPr/>
      </xdr:nvCxnSpPr>
      <xdr:spPr>
        <a:xfrm flipV="1">
          <a:off x="6972300" y="1087888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4" name="n_1aveValue【体育館・プール】&#10;一人当たり面積">
          <a:extLst>
            <a:ext uri="{FF2B5EF4-FFF2-40B4-BE49-F238E27FC236}">
              <a16:creationId xmlns:a16="http://schemas.microsoft.com/office/drawing/2014/main" id="{AFD4D0C8-797F-4213-9740-F499A90DBE58}"/>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55" name="n_2aveValue【体育館・プール】&#10;一人当たり面積">
          <a:extLst>
            <a:ext uri="{FF2B5EF4-FFF2-40B4-BE49-F238E27FC236}">
              <a16:creationId xmlns:a16="http://schemas.microsoft.com/office/drawing/2014/main" id="{B0532521-AF9F-4B1E-B60E-DDFBB0BA6947}"/>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256" name="n_3aveValue【体育館・プール】&#10;一人当たり面積">
          <a:extLst>
            <a:ext uri="{FF2B5EF4-FFF2-40B4-BE49-F238E27FC236}">
              <a16:creationId xmlns:a16="http://schemas.microsoft.com/office/drawing/2014/main" id="{59013DD8-90D4-44DD-AF2D-41D9B45707A3}"/>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57" name="n_4aveValue【体育館・プール】&#10;一人当たり面積">
          <a:extLst>
            <a:ext uri="{FF2B5EF4-FFF2-40B4-BE49-F238E27FC236}">
              <a16:creationId xmlns:a16="http://schemas.microsoft.com/office/drawing/2014/main" id="{4CCB1FB2-BC53-493F-9F9A-F4F4456CAC95}"/>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110888</xdr:rowOff>
    </xdr:from>
    <xdr:ext cx="469744" cy="259045"/>
    <xdr:sp macro="" textlink="">
      <xdr:nvSpPr>
        <xdr:cNvPr id="258" name="n_1mainValue【体育館・プール】&#10;一人当たり面積">
          <a:extLst>
            <a:ext uri="{FF2B5EF4-FFF2-40B4-BE49-F238E27FC236}">
              <a16:creationId xmlns:a16="http://schemas.microsoft.com/office/drawing/2014/main" id="{31DF2AC4-DB07-4A96-BE6B-D18D54EF5478}"/>
            </a:ext>
          </a:extLst>
        </xdr:cNvPr>
        <xdr:cNvSpPr txBox="1"/>
      </xdr:nvSpPr>
      <xdr:spPr>
        <a:xfrm>
          <a:off x="9391727" y="1091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116222</xdr:rowOff>
    </xdr:from>
    <xdr:ext cx="469744" cy="259045"/>
    <xdr:sp macro="" textlink="">
      <xdr:nvSpPr>
        <xdr:cNvPr id="259" name="n_2mainValue【体育館・プール】&#10;一人当たり面積">
          <a:extLst>
            <a:ext uri="{FF2B5EF4-FFF2-40B4-BE49-F238E27FC236}">
              <a16:creationId xmlns:a16="http://schemas.microsoft.com/office/drawing/2014/main" id="{F6363D85-04EF-48F2-9AB9-70DC04F70049}"/>
            </a:ext>
          </a:extLst>
        </xdr:cNvPr>
        <xdr:cNvSpPr txBox="1"/>
      </xdr:nvSpPr>
      <xdr:spPr>
        <a:xfrm>
          <a:off x="85154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119460</xdr:rowOff>
    </xdr:from>
    <xdr:ext cx="469744" cy="259045"/>
    <xdr:sp macro="" textlink="">
      <xdr:nvSpPr>
        <xdr:cNvPr id="260" name="n_3mainValue【体育館・プール】&#10;一人当たり面積">
          <a:extLst>
            <a:ext uri="{FF2B5EF4-FFF2-40B4-BE49-F238E27FC236}">
              <a16:creationId xmlns:a16="http://schemas.microsoft.com/office/drawing/2014/main" id="{B8F81B62-E167-484B-8A67-1328B3F1A2F4}"/>
            </a:ext>
          </a:extLst>
        </xdr:cNvPr>
        <xdr:cNvSpPr txBox="1"/>
      </xdr:nvSpPr>
      <xdr:spPr>
        <a:xfrm>
          <a:off x="7626427" y="1092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124413</xdr:rowOff>
    </xdr:from>
    <xdr:ext cx="469744" cy="259045"/>
    <xdr:sp macro="" textlink="">
      <xdr:nvSpPr>
        <xdr:cNvPr id="261" name="n_4mainValue【体育館・プール】&#10;一人当たり面積">
          <a:extLst>
            <a:ext uri="{FF2B5EF4-FFF2-40B4-BE49-F238E27FC236}">
              <a16:creationId xmlns:a16="http://schemas.microsoft.com/office/drawing/2014/main" id="{05BC12B2-2828-4A6E-8ADA-86B71F8C98F1}"/>
            </a:ext>
          </a:extLst>
        </xdr:cNvPr>
        <xdr:cNvSpPr txBox="1"/>
      </xdr:nvSpPr>
      <xdr:spPr>
        <a:xfrm>
          <a:off x="6737427" y="109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BA55696-C7B4-4CB6-80A4-F9F56B177B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32E4184-A416-46C7-969E-5699D941FD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88603F6-FB45-499B-8251-C679A1551B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1538BE8-AED6-4BC4-8A6D-224CEBF02AE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105AD58-0D3E-42B2-8C8C-9C403FA383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11CA6DE-2737-4687-9D2D-F9E83CAA70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9418832-3F1D-4515-B162-885EDE5C9D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E03812C-7E71-4052-9649-3A159F9584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CF2ED92-5C4E-4619-9918-38541B3CEBC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CA3C37D-7F37-4BFF-87CA-CD50BCD3F9E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1BF0B0A-2167-41BC-8A1D-B578513BDF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BB47442-470F-48B1-92E2-F903AE3F60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4145EE3-F452-4103-8D52-81F9933FF76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AAA25AF-221E-4208-97AE-42DBD41102A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DE7735C-CC43-4AAF-83E1-A583FCF54F1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E1B745B-12D8-4E6D-84A0-DEC566827D0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E3662B2-3122-4D6E-90E6-7FC4CE0471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2A489F51-1F5C-4E33-B60B-2AEA0EAE267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41324CA-9A70-4421-945C-E40E25CEF29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C0BDFE5-F788-47C8-8B9C-E2918D33758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1FA4F02-5951-4A82-9CA2-356FD2C41C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7F17145-5E6D-46E2-AF63-A27093D524C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CC57DE9-70A0-4F3C-B1FA-AF9F9188523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F47D751-410A-4CC4-AEEB-95790B72D7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EA43EA4F-74C4-4277-9C7E-75227CE52B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2E3F2C6-EA89-47CC-B873-A0E7DA375FCD}"/>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D746405-5EA3-4847-BD9F-60CE04A362C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7DA9AFD-71F1-4C63-8DE8-077DAAFF237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E727B16-0B91-4ABA-A566-70A3648CBCB5}"/>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1" name="直線コネクタ 290">
          <a:extLst>
            <a:ext uri="{FF2B5EF4-FFF2-40B4-BE49-F238E27FC236}">
              <a16:creationId xmlns:a16="http://schemas.microsoft.com/office/drawing/2014/main" id="{A09DFD30-321C-44D8-84F6-72D498AA3E6B}"/>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C8C9650-0675-464A-80D0-698CCF2406E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E7B1A9A5-B274-4532-A710-A20265B35735}"/>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E530AAAC-C248-4967-81F1-4E50BA58EBB9}"/>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295" name="フローチャート: 判断 294">
          <a:extLst>
            <a:ext uri="{FF2B5EF4-FFF2-40B4-BE49-F238E27FC236}">
              <a16:creationId xmlns:a16="http://schemas.microsoft.com/office/drawing/2014/main" id="{623561E7-2DB9-4967-A456-CB18334BB68E}"/>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296" name="フローチャート: 判断 295">
          <a:extLst>
            <a:ext uri="{FF2B5EF4-FFF2-40B4-BE49-F238E27FC236}">
              <a16:creationId xmlns:a16="http://schemas.microsoft.com/office/drawing/2014/main" id="{3C01E316-111D-45A6-80C0-3C19C7664DD7}"/>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97" name="フローチャート: 判断 296">
          <a:extLst>
            <a:ext uri="{FF2B5EF4-FFF2-40B4-BE49-F238E27FC236}">
              <a16:creationId xmlns:a16="http://schemas.microsoft.com/office/drawing/2014/main" id="{F64DB112-9BE6-413B-9E2D-7581EFAE0077}"/>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49FF17-D696-4362-BF83-EE7CCE18EE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58DEE95-3D46-4033-A2A2-3E722614A6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61EF855-364A-4852-8736-F8EF6579FC6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9DDEBB-8209-4963-8319-73ABA74B12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28DA8D-A06A-4148-B030-5C75623E5E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303" name="楕円 302">
          <a:extLst>
            <a:ext uri="{FF2B5EF4-FFF2-40B4-BE49-F238E27FC236}">
              <a16:creationId xmlns:a16="http://schemas.microsoft.com/office/drawing/2014/main" id="{DB82122A-AD9E-4FAA-8460-A126ACA29EA0}"/>
            </a:ext>
          </a:extLst>
        </xdr:cNvPr>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5555490-28FD-4632-B436-096B38CC180D}"/>
            </a:ext>
          </a:extLst>
        </xdr:cNvPr>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5" name="楕円 304">
          <a:extLst>
            <a:ext uri="{FF2B5EF4-FFF2-40B4-BE49-F238E27FC236}">
              <a16:creationId xmlns:a16="http://schemas.microsoft.com/office/drawing/2014/main" id="{E4EA6CEE-8E15-45A2-9F04-97A7F8F3B8D0}"/>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74023</xdr:rowOff>
    </xdr:to>
    <xdr:cxnSp macro="">
      <xdr:nvCxnSpPr>
        <xdr:cNvPr id="306" name="直線コネクタ 305">
          <a:extLst>
            <a:ext uri="{FF2B5EF4-FFF2-40B4-BE49-F238E27FC236}">
              <a16:creationId xmlns:a16="http://schemas.microsoft.com/office/drawing/2014/main" id="{590F79C6-E395-4237-B139-6CF0D21B4CBD}"/>
            </a:ext>
          </a:extLst>
        </xdr:cNvPr>
        <xdr:cNvCxnSpPr/>
      </xdr:nvCxnSpPr>
      <xdr:spPr>
        <a:xfrm>
          <a:off x="3797300" y="1443173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150586</xdr:rowOff>
    </xdr:from>
    <xdr:to>
      <xdr:col>15</xdr:col>
      <xdr:colOff>101600</xdr:colOff>
      <xdr:row>84</xdr:row>
      <xdr:rowOff>80736</xdr:rowOff>
    </xdr:to>
    <xdr:sp macro="" textlink="">
      <xdr:nvSpPr>
        <xdr:cNvPr id="307" name="楕円 306">
          <a:extLst>
            <a:ext uri="{FF2B5EF4-FFF2-40B4-BE49-F238E27FC236}">
              <a16:creationId xmlns:a16="http://schemas.microsoft.com/office/drawing/2014/main" id="{BA37F659-F3B0-46A1-A63D-0176B6E77CD0}"/>
            </a:ext>
          </a:extLst>
        </xdr:cNvPr>
        <xdr:cNvSpPr/>
      </xdr:nvSpPr>
      <xdr:spPr>
        <a:xfrm>
          <a:off x="2857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29936</xdr:rowOff>
    </xdr:to>
    <xdr:cxnSp macro="">
      <xdr:nvCxnSpPr>
        <xdr:cNvPr id="308" name="直線コネクタ 307">
          <a:extLst>
            <a:ext uri="{FF2B5EF4-FFF2-40B4-BE49-F238E27FC236}">
              <a16:creationId xmlns:a16="http://schemas.microsoft.com/office/drawing/2014/main" id="{E1397119-5D75-4170-9520-9B14CF7542D2}"/>
            </a:ext>
          </a:extLst>
        </xdr:cNvPr>
        <xdr:cNvCxnSpPr/>
      </xdr:nvCxnSpPr>
      <xdr:spPr>
        <a:xfrm>
          <a:off x="2908300" y="14431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104866</xdr:rowOff>
    </xdr:from>
    <xdr:to>
      <xdr:col>10</xdr:col>
      <xdr:colOff>165100</xdr:colOff>
      <xdr:row>84</xdr:row>
      <xdr:rowOff>35016</xdr:rowOff>
    </xdr:to>
    <xdr:sp macro="" textlink="">
      <xdr:nvSpPr>
        <xdr:cNvPr id="309" name="楕円 308">
          <a:extLst>
            <a:ext uri="{FF2B5EF4-FFF2-40B4-BE49-F238E27FC236}">
              <a16:creationId xmlns:a16="http://schemas.microsoft.com/office/drawing/2014/main" id="{845D528A-0180-4CB0-B3DC-B61479CED79F}"/>
            </a:ext>
          </a:extLst>
        </xdr:cNvPr>
        <xdr:cNvSpPr/>
      </xdr:nvSpPr>
      <xdr:spPr>
        <a:xfrm>
          <a:off x="1968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155666</xdr:rowOff>
    </xdr:from>
    <xdr:to>
      <xdr:col>15</xdr:col>
      <xdr:colOff>50800</xdr:colOff>
      <xdr:row>84</xdr:row>
      <xdr:rowOff>29936</xdr:rowOff>
    </xdr:to>
    <xdr:cxnSp macro="">
      <xdr:nvCxnSpPr>
        <xdr:cNvPr id="310" name="直線コネクタ 309">
          <a:extLst>
            <a:ext uri="{FF2B5EF4-FFF2-40B4-BE49-F238E27FC236}">
              <a16:creationId xmlns:a16="http://schemas.microsoft.com/office/drawing/2014/main" id="{2E5F84B5-3B04-4CBD-92A1-868224766CC5}"/>
            </a:ext>
          </a:extLst>
        </xdr:cNvPr>
        <xdr:cNvCxnSpPr/>
      </xdr:nvCxnSpPr>
      <xdr:spPr>
        <a:xfrm>
          <a:off x="2019300" y="143860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59145</xdr:rowOff>
    </xdr:from>
    <xdr:to>
      <xdr:col>6</xdr:col>
      <xdr:colOff>38100</xdr:colOff>
      <xdr:row>83</xdr:row>
      <xdr:rowOff>160745</xdr:rowOff>
    </xdr:to>
    <xdr:sp macro="" textlink="">
      <xdr:nvSpPr>
        <xdr:cNvPr id="311" name="楕円 310">
          <a:extLst>
            <a:ext uri="{FF2B5EF4-FFF2-40B4-BE49-F238E27FC236}">
              <a16:creationId xmlns:a16="http://schemas.microsoft.com/office/drawing/2014/main" id="{79AD0AE1-1364-4428-BE00-C553E7E83CCD}"/>
            </a:ext>
          </a:extLst>
        </xdr:cNvPr>
        <xdr:cNvSpPr/>
      </xdr:nvSpPr>
      <xdr:spPr>
        <a:xfrm>
          <a:off x="1079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109945</xdr:rowOff>
    </xdr:from>
    <xdr:to>
      <xdr:col>10</xdr:col>
      <xdr:colOff>114300</xdr:colOff>
      <xdr:row>83</xdr:row>
      <xdr:rowOff>155666</xdr:rowOff>
    </xdr:to>
    <xdr:cxnSp macro="">
      <xdr:nvCxnSpPr>
        <xdr:cNvPr id="312" name="直線コネクタ 311">
          <a:extLst>
            <a:ext uri="{FF2B5EF4-FFF2-40B4-BE49-F238E27FC236}">
              <a16:creationId xmlns:a16="http://schemas.microsoft.com/office/drawing/2014/main" id="{B357D77A-AC7A-4F51-9849-9788E7CA1EFC}"/>
            </a:ext>
          </a:extLst>
        </xdr:cNvPr>
        <xdr:cNvCxnSpPr/>
      </xdr:nvCxnSpPr>
      <xdr:spPr>
        <a:xfrm>
          <a:off x="1130300" y="1434029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13" name="n_1aveValue【福祉施設】&#10;有形固定資産減価償却率">
          <a:extLst>
            <a:ext uri="{FF2B5EF4-FFF2-40B4-BE49-F238E27FC236}">
              <a16:creationId xmlns:a16="http://schemas.microsoft.com/office/drawing/2014/main" id="{72678D43-AE24-456D-8460-6B4CCC79EC28}"/>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314" name="n_2aveValue【福祉施設】&#10;有形固定資産減価償却率">
          <a:extLst>
            <a:ext uri="{FF2B5EF4-FFF2-40B4-BE49-F238E27FC236}">
              <a16:creationId xmlns:a16="http://schemas.microsoft.com/office/drawing/2014/main" id="{F9AEF98A-A67F-49E9-8B38-23480EA83ADF}"/>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124A7777-CF1F-4AE3-B9DE-AC322F7884E4}"/>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16" name="n_4aveValue【福祉施設】&#10;有形固定資産減価償却率">
          <a:extLst>
            <a:ext uri="{FF2B5EF4-FFF2-40B4-BE49-F238E27FC236}">
              <a16:creationId xmlns:a16="http://schemas.microsoft.com/office/drawing/2014/main" id="{54771F62-D2D7-4EC3-B2B5-AB9E069BD5D6}"/>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7" name="n_1mainValue【福祉施設】&#10;有形固定資産減価償却率">
          <a:extLst>
            <a:ext uri="{FF2B5EF4-FFF2-40B4-BE49-F238E27FC236}">
              <a16:creationId xmlns:a16="http://schemas.microsoft.com/office/drawing/2014/main" id="{D2993011-5952-4A30-801E-1F6329D3D97E}"/>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71863</xdr:rowOff>
    </xdr:from>
    <xdr:ext cx="405111" cy="259045"/>
    <xdr:sp macro="" textlink="">
      <xdr:nvSpPr>
        <xdr:cNvPr id="318" name="n_2mainValue【福祉施設】&#10;有形固定資産減価償却率">
          <a:extLst>
            <a:ext uri="{FF2B5EF4-FFF2-40B4-BE49-F238E27FC236}">
              <a16:creationId xmlns:a16="http://schemas.microsoft.com/office/drawing/2014/main" id="{929D0514-693A-4CD7-96C1-DE7E46005AEC}"/>
            </a:ext>
          </a:extLst>
        </xdr:cNvPr>
        <xdr:cNvSpPr txBox="1"/>
      </xdr:nvSpPr>
      <xdr:spPr>
        <a:xfrm>
          <a:off x="2705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9" name="n_3mainValue【福祉施設】&#10;有形固定資産減価償却率">
          <a:extLst>
            <a:ext uri="{FF2B5EF4-FFF2-40B4-BE49-F238E27FC236}">
              <a16:creationId xmlns:a16="http://schemas.microsoft.com/office/drawing/2014/main" id="{0A8AFAB9-694F-4BEB-BE6D-97260EC26EF5}"/>
            </a:ext>
          </a:extLst>
        </xdr:cNvPr>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151872</xdr:rowOff>
    </xdr:from>
    <xdr:ext cx="405111" cy="259045"/>
    <xdr:sp macro="" textlink="">
      <xdr:nvSpPr>
        <xdr:cNvPr id="320" name="n_4mainValue【福祉施設】&#10;有形固定資産減価償却率">
          <a:extLst>
            <a:ext uri="{FF2B5EF4-FFF2-40B4-BE49-F238E27FC236}">
              <a16:creationId xmlns:a16="http://schemas.microsoft.com/office/drawing/2014/main" id="{4082176D-FBA8-4213-9743-1D5E8A75B070}"/>
            </a:ext>
          </a:extLst>
        </xdr:cNvPr>
        <xdr:cNvSpPr txBox="1"/>
      </xdr:nvSpPr>
      <xdr:spPr>
        <a:xfrm>
          <a:off x="927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7ADD0E5-7A30-4711-94C0-0556690523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2E238E34-1E2F-4686-929A-E978E02BEA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413982D-7EEC-4F06-8D9A-D88F1DFE1C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CE32656-DBC4-4E5B-9D09-04CDC89C09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5A79CEF-3BF3-46EE-8D05-8582F56B3A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E3231FF-C5CC-41D4-A2A7-469A373E05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07AF7C4-61E2-4889-B67B-405033B70A5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9634BB4-AEC3-4B22-941F-BB02610BCFF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8424814-0F09-4839-938A-E954F5001A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A19DAC3-0089-4484-B61B-012225A675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BD6B1C97-9682-47B6-ABC0-A8AF889AA5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BAD128FA-CB18-48D9-85BE-EFCCCDD614E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B870EC6F-B623-46D3-9923-5D25B34B225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BC2B1D40-1632-4765-AEA4-C9B6381884C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E58221FD-0D9D-4889-ABD6-A12F5CE2E3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A6D3898D-AD76-4BCE-A85D-C7D706F3BD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B2B24CFE-8A60-4778-8842-E5A77D0581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97A43D7C-9F04-4F52-B033-7C26F9A9D72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56D61327-C18B-4329-92B3-754F2F6292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515AEE7D-E445-4971-B73E-3A6AF2FB06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E5286B79-4989-48AA-A446-4777FA7C4A4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2" name="直線コネクタ 341">
          <a:extLst>
            <a:ext uri="{FF2B5EF4-FFF2-40B4-BE49-F238E27FC236}">
              <a16:creationId xmlns:a16="http://schemas.microsoft.com/office/drawing/2014/main" id="{1AC261E6-F9F8-4BF7-83C5-631456554278}"/>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3" name="【福祉施設】&#10;一人当たり面積最小値テキスト">
          <a:extLst>
            <a:ext uri="{FF2B5EF4-FFF2-40B4-BE49-F238E27FC236}">
              <a16:creationId xmlns:a16="http://schemas.microsoft.com/office/drawing/2014/main" id="{BD13AD54-7705-47A4-B647-62B9AE4A6087}"/>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4" name="直線コネクタ 343">
          <a:extLst>
            <a:ext uri="{FF2B5EF4-FFF2-40B4-BE49-F238E27FC236}">
              <a16:creationId xmlns:a16="http://schemas.microsoft.com/office/drawing/2014/main" id="{3F0B597C-B553-4D08-8916-92F9A6A25D0D}"/>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5" name="【福祉施設】&#10;一人当たり面積最大値テキスト">
          <a:extLst>
            <a:ext uri="{FF2B5EF4-FFF2-40B4-BE49-F238E27FC236}">
              <a16:creationId xmlns:a16="http://schemas.microsoft.com/office/drawing/2014/main" id="{EA43FFA9-C91E-4ADE-A423-362E5484DE6E}"/>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6" name="直線コネクタ 345">
          <a:extLst>
            <a:ext uri="{FF2B5EF4-FFF2-40B4-BE49-F238E27FC236}">
              <a16:creationId xmlns:a16="http://schemas.microsoft.com/office/drawing/2014/main" id="{D5E68E91-BA05-4AE5-A10A-09D1B1E68BF9}"/>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7" name="【福祉施設】&#10;一人当たり面積平均値テキスト">
          <a:extLst>
            <a:ext uri="{FF2B5EF4-FFF2-40B4-BE49-F238E27FC236}">
              <a16:creationId xmlns:a16="http://schemas.microsoft.com/office/drawing/2014/main" id="{A71E22C7-332C-4DB3-9F80-414BCB7A7219}"/>
            </a:ext>
          </a:extLst>
        </xdr:cNvPr>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8" name="フローチャート: 判断 347">
          <a:extLst>
            <a:ext uri="{FF2B5EF4-FFF2-40B4-BE49-F238E27FC236}">
              <a16:creationId xmlns:a16="http://schemas.microsoft.com/office/drawing/2014/main" id="{199B9595-1084-4671-803E-9B5580179859}"/>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49" name="フローチャート: 判断 348">
          <a:extLst>
            <a:ext uri="{FF2B5EF4-FFF2-40B4-BE49-F238E27FC236}">
              <a16:creationId xmlns:a16="http://schemas.microsoft.com/office/drawing/2014/main" id="{5C1AF349-57C0-4DF7-86BC-B8F72DFF424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50" name="フローチャート: 判断 349">
          <a:extLst>
            <a:ext uri="{FF2B5EF4-FFF2-40B4-BE49-F238E27FC236}">
              <a16:creationId xmlns:a16="http://schemas.microsoft.com/office/drawing/2014/main" id="{589CFCD4-85A6-45DB-8CBC-EA824469813D}"/>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351" name="フローチャート: 判断 350">
          <a:extLst>
            <a:ext uri="{FF2B5EF4-FFF2-40B4-BE49-F238E27FC236}">
              <a16:creationId xmlns:a16="http://schemas.microsoft.com/office/drawing/2014/main" id="{587E7E38-5FFA-46C5-BC3E-158B52C4836D}"/>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352" name="フローチャート: 判断 351">
          <a:extLst>
            <a:ext uri="{FF2B5EF4-FFF2-40B4-BE49-F238E27FC236}">
              <a16:creationId xmlns:a16="http://schemas.microsoft.com/office/drawing/2014/main" id="{DBB329BF-5C78-4C24-A153-90DCAEEF72CC}"/>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119DD9-F0E4-414E-9889-6E22E6BE93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FC821A0-F122-4DAF-B8FA-2A12170DB60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0873EE-6C30-42FE-8640-502B2B4331D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638A173-96EB-4201-B913-27790CBD14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DC1624E-1787-4E4E-ABCE-1BEAD186BB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107772</xdr:rowOff>
    </xdr:from>
    <xdr:to>
      <xdr:col>55</xdr:col>
      <xdr:colOff>50800</xdr:colOff>
      <xdr:row>86</xdr:row>
      <xdr:rowOff>37922</xdr:rowOff>
    </xdr:to>
    <xdr:sp macro="" textlink="">
      <xdr:nvSpPr>
        <xdr:cNvPr id="358" name="楕円 357">
          <a:extLst>
            <a:ext uri="{FF2B5EF4-FFF2-40B4-BE49-F238E27FC236}">
              <a16:creationId xmlns:a16="http://schemas.microsoft.com/office/drawing/2014/main" id="{56EFD7FE-6C6A-4611-9BC1-E4CEE7D8F18B}"/>
            </a:ext>
          </a:extLst>
        </xdr:cNvPr>
        <xdr:cNvSpPr/>
      </xdr:nvSpPr>
      <xdr:spPr>
        <a:xfrm>
          <a:off x="10426700" y="14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22699</xdr:rowOff>
    </xdr:from>
    <xdr:ext cx="469744" cy="259045"/>
    <xdr:sp macro="" textlink="">
      <xdr:nvSpPr>
        <xdr:cNvPr id="359" name="【福祉施設】&#10;一人当たり面積該当値テキスト">
          <a:extLst>
            <a:ext uri="{FF2B5EF4-FFF2-40B4-BE49-F238E27FC236}">
              <a16:creationId xmlns:a16="http://schemas.microsoft.com/office/drawing/2014/main" id="{98B72E98-1E36-466F-BCD6-FFA95095F52D}"/>
            </a:ext>
          </a:extLst>
        </xdr:cNvPr>
        <xdr:cNvSpPr txBox="1"/>
      </xdr:nvSpPr>
      <xdr:spPr>
        <a:xfrm>
          <a:off x="10515600" y="1459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109601</xdr:rowOff>
    </xdr:from>
    <xdr:to>
      <xdr:col>50</xdr:col>
      <xdr:colOff>165100</xdr:colOff>
      <xdr:row>86</xdr:row>
      <xdr:rowOff>39751</xdr:rowOff>
    </xdr:to>
    <xdr:sp macro="" textlink="">
      <xdr:nvSpPr>
        <xdr:cNvPr id="360" name="楕円 359">
          <a:extLst>
            <a:ext uri="{FF2B5EF4-FFF2-40B4-BE49-F238E27FC236}">
              <a16:creationId xmlns:a16="http://schemas.microsoft.com/office/drawing/2014/main" id="{71F214D2-E4A1-4521-BF41-467C410A66E2}"/>
            </a:ext>
          </a:extLst>
        </xdr:cNvPr>
        <xdr:cNvSpPr/>
      </xdr:nvSpPr>
      <xdr:spPr>
        <a:xfrm>
          <a:off x="9588500"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158572</xdr:rowOff>
    </xdr:from>
    <xdr:to>
      <xdr:col>55</xdr:col>
      <xdr:colOff>0</xdr:colOff>
      <xdr:row>85</xdr:row>
      <xdr:rowOff>160401</xdr:rowOff>
    </xdr:to>
    <xdr:cxnSp macro="">
      <xdr:nvCxnSpPr>
        <xdr:cNvPr id="361" name="直線コネクタ 360">
          <a:extLst>
            <a:ext uri="{FF2B5EF4-FFF2-40B4-BE49-F238E27FC236}">
              <a16:creationId xmlns:a16="http://schemas.microsoft.com/office/drawing/2014/main" id="{049F2F05-7527-4D39-B0CA-B7C52548435C}"/>
            </a:ext>
          </a:extLst>
        </xdr:cNvPr>
        <xdr:cNvCxnSpPr/>
      </xdr:nvCxnSpPr>
      <xdr:spPr>
        <a:xfrm flipV="1">
          <a:off x="9639300" y="1473182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62" name="楕円 361">
          <a:extLst>
            <a:ext uri="{FF2B5EF4-FFF2-40B4-BE49-F238E27FC236}">
              <a16:creationId xmlns:a16="http://schemas.microsoft.com/office/drawing/2014/main" id="{315E4FC5-4415-47C9-9AAF-B30F06FCBB90}"/>
            </a:ext>
          </a:extLst>
        </xdr:cNvPr>
        <xdr:cNvSpPr/>
      </xdr:nvSpPr>
      <xdr:spPr>
        <a:xfrm>
          <a:off x="8699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160401</xdr:rowOff>
    </xdr:from>
    <xdr:to>
      <xdr:col>50</xdr:col>
      <xdr:colOff>114300</xdr:colOff>
      <xdr:row>85</xdr:row>
      <xdr:rowOff>162001</xdr:rowOff>
    </xdr:to>
    <xdr:cxnSp macro="">
      <xdr:nvCxnSpPr>
        <xdr:cNvPr id="363" name="直線コネクタ 362">
          <a:extLst>
            <a:ext uri="{FF2B5EF4-FFF2-40B4-BE49-F238E27FC236}">
              <a16:creationId xmlns:a16="http://schemas.microsoft.com/office/drawing/2014/main" id="{BDFC806E-8EDF-4285-8E62-FBBB8D34A9B3}"/>
            </a:ext>
          </a:extLst>
        </xdr:cNvPr>
        <xdr:cNvCxnSpPr/>
      </xdr:nvCxnSpPr>
      <xdr:spPr>
        <a:xfrm flipV="1">
          <a:off x="8750300" y="1473365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112116</xdr:rowOff>
    </xdr:from>
    <xdr:to>
      <xdr:col>41</xdr:col>
      <xdr:colOff>101600</xdr:colOff>
      <xdr:row>86</xdr:row>
      <xdr:rowOff>42266</xdr:rowOff>
    </xdr:to>
    <xdr:sp macro="" textlink="">
      <xdr:nvSpPr>
        <xdr:cNvPr id="364" name="楕円 363">
          <a:extLst>
            <a:ext uri="{FF2B5EF4-FFF2-40B4-BE49-F238E27FC236}">
              <a16:creationId xmlns:a16="http://schemas.microsoft.com/office/drawing/2014/main" id="{B8E73C94-CE19-4153-8E29-66FF891D3E4C}"/>
            </a:ext>
          </a:extLst>
        </xdr:cNvPr>
        <xdr:cNvSpPr/>
      </xdr:nvSpPr>
      <xdr:spPr>
        <a:xfrm>
          <a:off x="7810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162916</xdr:rowOff>
    </xdr:to>
    <xdr:cxnSp macro="">
      <xdr:nvCxnSpPr>
        <xdr:cNvPr id="365" name="直線コネクタ 364">
          <a:extLst>
            <a:ext uri="{FF2B5EF4-FFF2-40B4-BE49-F238E27FC236}">
              <a16:creationId xmlns:a16="http://schemas.microsoft.com/office/drawing/2014/main" id="{F70AF487-AE83-412D-B50A-5B7E27C33475}"/>
            </a:ext>
          </a:extLst>
        </xdr:cNvPr>
        <xdr:cNvCxnSpPr/>
      </xdr:nvCxnSpPr>
      <xdr:spPr>
        <a:xfrm flipV="1">
          <a:off x="7861300" y="147352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113488</xdr:rowOff>
    </xdr:from>
    <xdr:to>
      <xdr:col>36</xdr:col>
      <xdr:colOff>165100</xdr:colOff>
      <xdr:row>86</xdr:row>
      <xdr:rowOff>43638</xdr:rowOff>
    </xdr:to>
    <xdr:sp macro="" textlink="">
      <xdr:nvSpPr>
        <xdr:cNvPr id="366" name="楕円 365">
          <a:extLst>
            <a:ext uri="{FF2B5EF4-FFF2-40B4-BE49-F238E27FC236}">
              <a16:creationId xmlns:a16="http://schemas.microsoft.com/office/drawing/2014/main" id="{C9BB2A2C-651F-4D51-956F-ADDDDDB7D423}"/>
            </a:ext>
          </a:extLst>
        </xdr:cNvPr>
        <xdr:cNvSpPr/>
      </xdr:nvSpPr>
      <xdr:spPr>
        <a:xfrm>
          <a:off x="6921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162916</xdr:rowOff>
    </xdr:from>
    <xdr:to>
      <xdr:col>41</xdr:col>
      <xdr:colOff>50800</xdr:colOff>
      <xdr:row>85</xdr:row>
      <xdr:rowOff>164288</xdr:rowOff>
    </xdr:to>
    <xdr:cxnSp macro="">
      <xdr:nvCxnSpPr>
        <xdr:cNvPr id="367" name="直線コネクタ 366">
          <a:extLst>
            <a:ext uri="{FF2B5EF4-FFF2-40B4-BE49-F238E27FC236}">
              <a16:creationId xmlns:a16="http://schemas.microsoft.com/office/drawing/2014/main" id="{3824099E-5A52-4EAB-8F10-72C0D49CB085}"/>
            </a:ext>
          </a:extLst>
        </xdr:cNvPr>
        <xdr:cNvCxnSpPr/>
      </xdr:nvCxnSpPr>
      <xdr:spPr>
        <a:xfrm flipV="1">
          <a:off x="6972300" y="147361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68" name="n_1aveValue【福祉施設】&#10;一人当たり面積">
          <a:extLst>
            <a:ext uri="{FF2B5EF4-FFF2-40B4-BE49-F238E27FC236}">
              <a16:creationId xmlns:a16="http://schemas.microsoft.com/office/drawing/2014/main" id="{B46BA63F-6BCC-47EB-8DF6-4AE743166EF5}"/>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369" name="n_2aveValue【福祉施設】&#10;一人当たり面積">
          <a:extLst>
            <a:ext uri="{FF2B5EF4-FFF2-40B4-BE49-F238E27FC236}">
              <a16:creationId xmlns:a16="http://schemas.microsoft.com/office/drawing/2014/main" id="{8CC64CF4-45C0-4B53-8840-2F0455C3B315}"/>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370" name="n_3aveValue【福祉施設】&#10;一人当たり面積">
          <a:extLst>
            <a:ext uri="{FF2B5EF4-FFF2-40B4-BE49-F238E27FC236}">
              <a16:creationId xmlns:a16="http://schemas.microsoft.com/office/drawing/2014/main" id="{6DF28B35-719C-401C-BFC7-41E08846B684}"/>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371" name="n_4aveValue【福祉施設】&#10;一人当たり面積">
          <a:extLst>
            <a:ext uri="{FF2B5EF4-FFF2-40B4-BE49-F238E27FC236}">
              <a16:creationId xmlns:a16="http://schemas.microsoft.com/office/drawing/2014/main" id="{A769B980-77D8-4C8F-A34C-91FD6D5B4C55}"/>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30878</xdr:rowOff>
    </xdr:from>
    <xdr:ext cx="469744" cy="259045"/>
    <xdr:sp macro="" textlink="">
      <xdr:nvSpPr>
        <xdr:cNvPr id="372" name="n_1mainValue【福祉施設】&#10;一人当たり面積">
          <a:extLst>
            <a:ext uri="{FF2B5EF4-FFF2-40B4-BE49-F238E27FC236}">
              <a16:creationId xmlns:a16="http://schemas.microsoft.com/office/drawing/2014/main" id="{2B5C3866-85A6-4020-A31E-701E1F658321}"/>
            </a:ext>
          </a:extLst>
        </xdr:cNvPr>
        <xdr:cNvSpPr txBox="1"/>
      </xdr:nvSpPr>
      <xdr:spPr>
        <a:xfrm>
          <a:off x="9391727"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73" name="n_2mainValue【福祉施設】&#10;一人当たり面積">
          <a:extLst>
            <a:ext uri="{FF2B5EF4-FFF2-40B4-BE49-F238E27FC236}">
              <a16:creationId xmlns:a16="http://schemas.microsoft.com/office/drawing/2014/main" id="{581933D1-9C0B-4D29-AD01-20CCC0AF7965}"/>
            </a:ext>
          </a:extLst>
        </xdr:cNvPr>
        <xdr:cNvSpPr txBox="1"/>
      </xdr:nvSpPr>
      <xdr:spPr>
        <a:xfrm>
          <a:off x="8515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33393</xdr:rowOff>
    </xdr:from>
    <xdr:ext cx="469744" cy="259045"/>
    <xdr:sp macro="" textlink="">
      <xdr:nvSpPr>
        <xdr:cNvPr id="374" name="n_3mainValue【福祉施設】&#10;一人当たり面積">
          <a:extLst>
            <a:ext uri="{FF2B5EF4-FFF2-40B4-BE49-F238E27FC236}">
              <a16:creationId xmlns:a16="http://schemas.microsoft.com/office/drawing/2014/main" id="{27897424-4E3C-4F7C-80B6-2174039B9F2D}"/>
            </a:ext>
          </a:extLst>
        </xdr:cNvPr>
        <xdr:cNvSpPr txBox="1"/>
      </xdr:nvSpPr>
      <xdr:spPr>
        <a:xfrm>
          <a:off x="76264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34765</xdr:rowOff>
    </xdr:from>
    <xdr:ext cx="469744" cy="259045"/>
    <xdr:sp macro="" textlink="">
      <xdr:nvSpPr>
        <xdr:cNvPr id="375" name="n_4mainValue【福祉施設】&#10;一人当たり面積">
          <a:extLst>
            <a:ext uri="{FF2B5EF4-FFF2-40B4-BE49-F238E27FC236}">
              <a16:creationId xmlns:a16="http://schemas.microsoft.com/office/drawing/2014/main" id="{9C5A7BE5-2050-4D03-A31C-59CBA264037A}"/>
            </a:ext>
          </a:extLst>
        </xdr:cNvPr>
        <xdr:cNvSpPr txBox="1"/>
      </xdr:nvSpPr>
      <xdr:spPr>
        <a:xfrm>
          <a:off x="6737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9F43728-D84A-4789-BE3A-50036BB006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1E9AB6A-3FDA-4842-89F5-4EB2CB25C8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CE5FC0F-F567-4C8A-90C3-DC47886A19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BC61DFFF-DEF8-44F1-B4B1-283040A7CDD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F04D9F6B-582C-4F7F-AF0B-365769CC4B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891A7F5-A87C-4E72-B327-DCB381ACAE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BF6B98B-6556-4C01-9B2A-025A659C97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815EEDF-323F-4507-B6ED-BD6F87D355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E749080-6F5E-4839-BDBD-545F785FF26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D4ED22B1-AB3C-4375-BFCE-BFF5FAE7D9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16ED4574-E171-4948-9A8D-DB96439F29B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FA80CB91-DAD3-4BC3-9744-B75F9C1D06D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E888FB3E-8B3E-4C16-8DE0-30DFAC2C81A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ECAB0274-5620-434E-849E-57B1ABDD8EC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690F791C-053E-46A3-8AE3-B7AD44B99F3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BC709A53-3533-4744-BA5A-D1E5D6DB857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DFA7EE69-7F84-45A1-B8B2-590EC1C9601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B431B5CE-5605-49BB-ACFE-7C425AF1DCA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9D708596-0AE3-40D1-AC39-68E8D153953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4568D121-A05A-40EB-8010-E17C4752772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44BB1C0E-9B23-48BD-9F95-2225676FACF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77428861-BDDC-4F9B-9A25-91743A03648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0B8704A9-9C84-433E-9311-852E6B58E4A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6527C685-01A8-4B11-96F9-DCD67C2609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400" name="直線コネクタ 399">
          <a:extLst>
            <a:ext uri="{FF2B5EF4-FFF2-40B4-BE49-F238E27FC236}">
              <a16:creationId xmlns:a16="http://schemas.microsoft.com/office/drawing/2014/main" id="{1B7CBF37-0484-41E5-BFA2-71C782A1624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340BF7E6-4783-4198-8C91-BA6CC1A3C3BB}"/>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2" name="直線コネクタ 401">
          <a:extLst>
            <a:ext uri="{FF2B5EF4-FFF2-40B4-BE49-F238E27FC236}">
              <a16:creationId xmlns:a16="http://schemas.microsoft.com/office/drawing/2014/main" id="{23532D83-4DD1-40B2-9DCC-76042278874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2E4FF8B5-A4B1-4890-AB7C-29DE7C740675}"/>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4" name="直線コネクタ 403">
          <a:extLst>
            <a:ext uri="{FF2B5EF4-FFF2-40B4-BE49-F238E27FC236}">
              <a16:creationId xmlns:a16="http://schemas.microsoft.com/office/drawing/2014/main" id="{CB5E0EB1-6B57-473D-AB52-5C70AAF1F02F}"/>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BA69D0CD-EC60-4729-9077-B451A9C08229}"/>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6" name="フローチャート: 判断 405">
          <a:extLst>
            <a:ext uri="{FF2B5EF4-FFF2-40B4-BE49-F238E27FC236}">
              <a16:creationId xmlns:a16="http://schemas.microsoft.com/office/drawing/2014/main" id="{EC11AA39-7DD1-4128-8FAC-BAC60800CD6C}"/>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407" name="フローチャート: 判断 406">
          <a:extLst>
            <a:ext uri="{FF2B5EF4-FFF2-40B4-BE49-F238E27FC236}">
              <a16:creationId xmlns:a16="http://schemas.microsoft.com/office/drawing/2014/main" id="{EC15778A-B0FE-4319-9A0A-0E0550BBA0C7}"/>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8" name="フローチャート: 判断 407">
          <a:extLst>
            <a:ext uri="{FF2B5EF4-FFF2-40B4-BE49-F238E27FC236}">
              <a16:creationId xmlns:a16="http://schemas.microsoft.com/office/drawing/2014/main" id="{896615AB-0821-4496-9FE0-7FF9BA2ACCBE}"/>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409" name="フローチャート: 判断 408">
          <a:extLst>
            <a:ext uri="{FF2B5EF4-FFF2-40B4-BE49-F238E27FC236}">
              <a16:creationId xmlns:a16="http://schemas.microsoft.com/office/drawing/2014/main" id="{A4635BC7-F1B3-4AF6-A2A4-F654EBDEBB01}"/>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410" name="フローチャート: 判断 409">
          <a:extLst>
            <a:ext uri="{FF2B5EF4-FFF2-40B4-BE49-F238E27FC236}">
              <a16:creationId xmlns:a16="http://schemas.microsoft.com/office/drawing/2014/main" id="{545C0BF7-0043-45EC-B51C-D109EECAE1F6}"/>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AC74658-1C36-44C1-8E47-2B88A67B7C6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34CE2DE-2E56-4DB9-ABAB-85B2B0147A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AE01757-FC82-42A7-BC88-8923153AE5B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6AFADA6-6C38-4D0E-803C-7711931E8A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F93A337-E91C-49B5-BA27-EC7C4B46EE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120650</xdr:rowOff>
    </xdr:from>
    <xdr:to>
      <xdr:col>24</xdr:col>
      <xdr:colOff>114300</xdr:colOff>
      <xdr:row>103</xdr:row>
      <xdr:rowOff>50800</xdr:rowOff>
    </xdr:to>
    <xdr:sp macro="" textlink="">
      <xdr:nvSpPr>
        <xdr:cNvPr id="416" name="楕円 415">
          <a:extLst>
            <a:ext uri="{FF2B5EF4-FFF2-40B4-BE49-F238E27FC236}">
              <a16:creationId xmlns:a16="http://schemas.microsoft.com/office/drawing/2014/main" id="{4E4ACE6A-5B8D-4F86-B116-38A7782DC745}"/>
            </a:ext>
          </a:extLst>
        </xdr:cNvPr>
        <xdr:cNvSpPr/>
      </xdr:nvSpPr>
      <xdr:spPr>
        <a:xfrm>
          <a:off x="4584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143527</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5C7FD1DC-6599-4EF4-B244-A3DD0EF9FA2A}"/>
            </a:ext>
          </a:extLst>
        </xdr:cNvPr>
        <xdr:cNvSpPr txBox="1"/>
      </xdr:nvSpPr>
      <xdr:spPr>
        <a:xfrm>
          <a:off x="4673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114936</xdr:rowOff>
    </xdr:from>
    <xdr:to>
      <xdr:col>20</xdr:col>
      <xdr:colOff>38100</xdr:colOff>
      <xdr:row>103</xdr:row>
      <xdr:rowOff>45086</xdr:rowOff>
    </xdr:to>
    <xdr:sp macro="" textlink="">
      <xdr:nvSpPr>
        <xdr:cNvPr id="418" name="楕円 417">
          <a:extLst>
            <a:ext uri="{FF2B5EF4-FFF2-40B4-BE49-F238E27FC236}">
              <a16:creationId xmlns:a16="http://schemas.microsoft.com/office/drawing/2014/main" id="{0F87556B-E5E1-4484-9F6F-004897DC531D}"/>
            </a:ext>
          </a:extLst>
        </xdr:cNvPr>
        <xdr:cNvSpPr/>
      </xdr:nvSpPr>
      <xdr:spPr>
        <a:xfrm>
          <a:off x="3746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165736</xdr:rowOff>
    </xdr:from>
    <xdr:to>
      <xdr:col>24</xdr:col>
      <xdr:colOff>63500</xdr:colOff>
      <xdr:row>103</xdr:row>
      <xdr:rowOff>0</xdr:rowOff>
    </xdr:to>
    <xdr:cxnSp macro="">
      <xdr:nvCxnSpPr>
        <xdr:cNvPr id="419" name="直線コネクタ 418">
          <a:extLst>
            <a:ext uri="{FF2B5EF4-FFF2-40B4-BE49-F238E27FC236}">
              <a16:creationId xmlns:a16="http://schemas.microsoft.com/office/drawing/2014/main" id="{D250955F-68EF-4A03-A98E-EBD2E963EC04}"/>
            </a:ext>
          </a:extLst>
        </xdr:cNvPr>
        <xdr:cNvCxnSpPr/>
      </xdr:nvCxnSpPr>
      <xdr:spPr>
        <a:xfrm>
          <a:off x="3797300" y="176536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xdr:rowOff>
    </xdr:from>
    <xdr:to>
      <xdr:col>15</xdr:col>
      <xdr:colOff>101600</xdr:colOff>
      <xdr:row>103</xdr:row>
      <xdr:rowOff>106045</xdr:rowOff>
    </xdr:to>
    <xdr:sp macro="" textlink="">
      <xdr:nvSpPr>
        <xdr:cNvPr id="420" name="楕円 419">
          <a:extLst>
            <a:ext uri="{FF2B5EF4-FFF2-40B4-BE49-F238E27FC236}">
              <a16:creationId xmlns:a16="http://schemas.microsoft.com/office/drawing/2014/main" id="{AE185998-97EC-485E-9B14-B01BAFD9AFDE}"/>
            </a:ext>
          </a:extLst>
        </xdr:cNvPr>
        <xdr:cNvSpPr/>
      </xdr:nvSpPr>
      <xdr:spPr>
        <a:xfrm>
          <a:off x="2857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165736</xdr:rowOff>
    </xdr:from>
    <xdr:to>
      <xdr:col>19</xdr:col>
      <xdr:colOff>177800</xdr:colOff>
      <xdr:row>103</xdr:row>
      <xdr:rowOff>55245</xdr:rowOff>
    </xdr:to>
    <xdr:cxnSp macro="">
      <xdr:nvCxnSpPr>
        <xdr:cNvPr id="421" name="直線コネクタ 420">
          <a:extLst>
            <a:ext uri="{FF2B5EF4-FFF2-40B4-BE49-F238E27FC236}">
              <a16:creationId xmlns:a16="http://schemas.microsoft.com/office/drawing/2014/main" id="{C54B23F3-9416-43BC-BFF9-F5592C3BF753}"/>
            </a:ext>
          </a:extLst>
        </xdr:cNvPr>
        <xdr:cNvCxnSpPr/>
      </xdr:nvCxnSpPr>
      <xdr:spPr>
        <a:xfrm flipV="1">
          <a:off x="2908300" y="1765363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422" name="楕円 421">
          <a:extLst>
            <a:ext uri="{FF2B5EF4-FFF2-40B4-BE49-F238E27FC236}">
              <a16:creationId xmlns:a16="http://schemas.microsoft.com/office/drawing/2014/main" id="{B6885CA9-F4F5-4AB9-A65A-079A03825CBF}"/>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55245</xdr:rowOff>
    </xdr:to>
    <xdr:cxnSp macro="">
      <xdr:nvCxnSpPr>
        <xdr:cNvPr id="423" name="直線コネクタ 422">
          <a:extLst>
            <a:ext uri="{FF2B5EF4-FFF2-40B4-BE49-F238E27FC236}">
              <a16:creationId xmlns:a16="http://schemas.microsoft.com/office/drawing/2014/main" id="{B34401EC-D3C1-475A-B02D-052D4023C9CE}"/>
            </a:ext>
          </a:extLst>
        </xdr:cNvPr>
        <xdr:cNvCxnSpPr/>
      </xdr:nvCxnSpPr>
      <xdr:spPr>
        <a:xfrm>
          <a:off x="2019300" y="17678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101600</xdr:rowOff>
    </xdr:from>
    <xdr:to>
      <xdr:col>6</xdr:col>
      <xdr:colOff>38100</xdr:colOff>
      <xdr:row>103</xdr:row>
      <xdr:rowOff>31750</xdr:rowOff>
    </xdr:to>
    <xdr:sp macro="" textlink="">
      <xdr:nvSpPr>
        <xdr:cNvPr id="424" name="楕円 423">
          <a:extLst>
            <a:ext uri="{FF2B5EF4-FFF2-40B4-BE49-F238E27FC236}">
              <a16:creationId xmlns:a16="http://schemas.microsoft.com/office/drawing/2014/main" id="{DC525216-A3AD-4936-A8A5-2A6252887D2A}"/>
            </a:ext>
          </a:extLst>
        </xdr:cNvPr>
        <xdr:cNvSpPr/>
      </xdr:nvSpPr>
      <xdr:spPr>
        <a:xfrm>
          <a:off x="1079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152400</xdr:rowOff>
    </xdr:from>
    <xdr:to>
      <xdr:col>10</xdr:col>
      <xdr:colOff>114300</xdr:colOff>
      <xdr:row>103</xdr:row>
      <xdr:rowOff>19050</xdr:rowOff>
    </xdr:to>
    <xdr:cxnSp macro="">
      <xdr:nvCxnSpPr>
        <xdr:cNvPr id="425" name="直線コネクタ 424">
          <a:extLst>
            <a:ext uri="{FF2B5EF4-FFF2-40B4-BE49-F238E27FC236}">
              <a16:creationId xmlns:a16="http://schemas.microsoft.com/office/drawing/2014/main" id="{67F77D35-B979-47B0-9369-AB1DAD409D60}"/>
            </a:ext>
          </a:extLst>
        </xdr:cNvPr>
        <xdr:cNvCxnSpPr/>
      </xdr:nvCxnSpPr>
      <xdr:spPr>
        <a:xfrm>
          <a:off x="1130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89552</xdr:rowOff>
    </xdr:from>
    <xdr:ext cx="405111" cy="259045"/>
    <xdr:sp macro="" textlink="">
      <xdr:nvSpPr>
        <xdr:cNvPr id="426" name="n_1aveValue【市民会館】&#10;有形固定資産減価償却率">
          <a:extLst>
            <a:ext uri="{FF2B5EF4-FFF2-40B4-BE49-F238E27FC236}">
              <a16:creationId xmlns:a16="http://schemas.microsoft.com/office/drawing/2014/main" id="{181A9E02-4C91-413B-A010-92D747A7A0A1}"/>
            </a:ext>
          </a:extLst>
        </xdr:cNvPr>
        <xdr:cNvSpPr txBox="1"/>
      </xdr:nvSpPr>
      <xdr:spPr>
        <a:xfrm>
          <a:off x="3582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7" name="n_2aveValue【市民会館】&#10;有形固定資産減価償却率">
          <a:extLst>
            <a:ext uri="{FF2B5EF4-FFF2-40B4-BE49-F238E27FC236}">
              <a16:creationId xmlns:a16="http://schemas.microsoft.com/office/drawing/2014/main" id="{019F3AE3-82C4-4BA5-B312-1446100FC3DA}"/>
            </a:ext>
          </a:extLst>
        </xdr:cNvPr>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161941</xdr:rowOff>
    </xdr:from>
    <xdr:ext cx="405111" cy="259045"/>
    <xdr:sp macro="" textlink="">
      <xdr:nvSpPr>
        <xdr:cNvPr id="428" name="n_3aveValue【市民会館】&#10;有形固定資産減価償却率">
          <a:extLst>
            <a:ext uri="{FF2B5EF4-FFF2-40B4-BE49-F238E27FC236}">
              <a16:creationId xmlns:a16="http://schemas.microsoft.com/office/drawing/2014/main" id="{18D3FF7C-EA17-442B-A3B9-0325C875245D}"/>
            </a:ext>
          </a:extLst>
        </xdr:cNvPr>
        <xdr:cNvSpPr txBox="1"/>
      </xdr:nvSpPr>
      <xdr:spPr>
        <a:xfrm>
          <a:off x="1816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161941</xdr:rowOff>
    </xdr:from>
    <xdr:ext cx="405111" cy="259045"/>
    <xdr:sp macro="" textlink="">
      <xdr:nvSpPr>
        <xdr:cNvPr id="429" name="n_4aveValue【市民会館】&#10;有形固定資産減価償却率">
          <a:extLst>
            <a:ext uri="{FF2B5EF4-FFF2-40B4-BE49-F238E27FC236}">
              <a16:creationId xmlns:a16="http://schemas.microsoft.com/office/drawing/2014/main" id="{1E6F1200-9428-4B9C-9E22-F264C1FCC6B5}"/>
            </a:ext>
          </a:extLst>
        </xdr:cNvPr>
        <xdr:cNvSpPr txBox="1"/>
      </xdr:nvSpPr>
      <xdr:spPr>
        <a:xfrm>
          <a:off x="927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61613</xdr:rowOff>
    </xdr:from>
    <xdr:ext cx="405111" cy="259045"/>
    <xdr:sp macro="" textlink="">
      <xdr:nvSpPr>
        <xdr:cNvPr id="430" name="n_1mainValue【市民会館】&#10;有形固定資産減価償却率">
          <a:extLst>
            <a:ext uri="{FF2B5EF4-FFF2-40B4-BE49-F238E27FC236}">
              <a16:creationId xmlns:a16="http://schemas.microsoft.com/office/drawing/2014/main" id="{43979EB6-6C04-4ED0-9C5C-C98631839D4C}"/>
            </a:ext>
          </a:extLst>
        </xdr:cNvPr>
        <xdr:cNvSpPr txBox="1"/>
      </xdr:nvSpPr>
      <xdr:spPr>
        <a:xfrm>
          <a:off x="3582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122572</xdr:rowOff>
    </xdr:from>
    <xdr:ext cx="405111" cy="259045"/>
    <xdr:sp macro="" textlink="">
      <xdr:nvSpPr>
        <xdr:cNvPr id="431" name="n_2mainValue【市民会館】&#10;有形固定資産減価償却率">
          <a:extLst>
            <a:ext uri="{FF2B5EF4-FFF2-40B4-BE49-F238E27FC236}">
              <a16:creationId xmlns:a16="http://schemas.microsoft.com/office/drawing/2014/main" id="{2D44B73D-F6BF-4EA3-8648-0C5A859CB41B}"/>
            </a:ext>
          </a:extLst>
        </xdr:cNvPr>
        <xdr:cNvSpPr txBox="1"/>
      </xdr:nvSpPr>
      <xdr:spPr>
        <a:xfrm>
          <a:off x="2705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432" name="n_3mainValue【市民会館】&#10;有形固定資産減価償却率">
          <a:extLst>
            <a:ext uri="{FF2B5EF4-FFF2-40B4-BE49-F238E27FC236}">
              <a16:creationId xmlns:a16="http://schemas.microsoft.com/office/drawing/2014/main" id="{ED56056D-FEF5-4809-997E-5E7BB9A45B5F}"/>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48277</xdr:rowOff>
    </xdr:from>
    <xdr:ext cx="405111" cy="259045"/>
    <xdr:sp macro="" textlink="">
      <xdr:nvSpPr>
        <xdr:cNvPr id="433" name="n_4mainValue【市民会館】&#10;有形固定資産減価償却率">
          <a:extLst>
            <a:ext uri="{FF2B5EF4-FFF2-40B4-BE49-F238E27FC236}">
              <a16:creationId xmlns:a16="http://schemas.microsoft.com/office/drawing/2014/main" id="{0024AAED-CE9D-4A7B-95AB-4F3A2F1B774D}"/>
            </a:ext>
          </a:extLst>
        </xdr:cNvPr>
        <xdr:cNvSpPr txBox="1"/>
      </xdr:nvSpPr>
      <xdr:spPr>
        <a:xfrm>
          <a:off x="927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2F22E732-62C5-47C8-ACAB-2878593674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4D775019-85FF-41D6-AF5D-A6079BA284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E5F8FDB-8F3A-4FE3-B50E-862B34D688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71A1160D-EB4E-4202-B0EC-6451EAF30BB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6DE099B8-6CA8-4DC7-A5BC-70F545427C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155EA58F-53EB-4CFF-949A-8A26ECB6700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93A5903E-3BD7-4AE5-BB35-50819D16848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B4D7B737-E543-42D6-B748-745ACE626D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338B41FB-3F9E-4603-91F0-F7D5D611183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D66E64CA-9C83-4A99-B47B-4B9641641F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FA673F6A-14CB-4C03-B8FE-530175AB608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3575CBD9-86F8-475C-98AF-2DBE8724B8B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3EA8B3ED-345B-4C15-A437-94A4508B1FD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BA94A3CA-0156-41DF-B356-4BAA53033DE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F55F8286-06C4-426E-880C-31E7C8EBB23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4884EE21-F32D-4792-9976-C588D61AED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FCCE5CB0-A55A-457A-AB30-FA7C8867A20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FA237897-9988-4A30-B63C-8A4F19A6D37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7B003DA0-9FAC-464A-B1F2-AA5F31D9902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ADFF79BE-1D1C-4642-BF91-62FA112F90F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22FFCB1-D280-41AC-89AD-CF25611517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B9F6EE86-1D1F-4DBA-AABA-15100A2CB34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519B4841-E15D-4BC3-9C38-8A9F83BCEE8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7" name="直線コネクタ 456">
          <a:extLst>
            <a:ext uri="{FF2B5EF4-FFF2-40B4-BE49-F238E27FC236}">
              <a16:creationId xmlns:a16="http://schemas.microsoft.com/office/drawing/2014/main" id="{3D53D174-0B00-4638-97C3-2C036E46544E}"/>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58" name="【市民会館】&#10;一人当たり面積最小値テキスト">
          <a:extLst>
            <a:ext uri="{FF2B5EF4-FFF2-40B4-BE49-F238E27FC236}">
              <a16:creationId xmlns:a16="http://schemas.microsoft.com/office/drawing/2014/main" id="{84F511E8-B96C-4144-AE67-B0A84486F715}"/>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59" name="直線コネクタ 458">
          <a:extLst>
            <a:ext uri="{FF2B5EF4-FFF2-40B4-BE49-F238E27FC236}">
              <a16:creationId xmlns:a16="http://schemas.microsoft.com/office/drawing/2014/main" id="{2C7ADD96-74C9-41E1-8C1E-E030966A27AD}"/>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0" name="【市民会館】&#10;一人当たり面積最大値テキスト">
          <a:extLst>
            <a:ext uri="{FF2B5EF4-FFF2-40B4-BE49-F238E27FC236}">
              <a16:creationId xmlns:a16="http://schemas.microsoft.com/office/drawing/2014/main" id="{D23CEB64-FBAE-4C29-818C-186E26C8AA6B}"/>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1" name="直線コネクタ 460">
          <a:extLst>
            <a:ext uri="{FF2B5EF4-FFF2-40B4-BE49-F238E27FC236}">
              <a16:creationId xmlns:a16="http://schemas.microsoft.com/office/drawing/2014/main" id="{989F05C6-880E-4FEC-80E3-32592CE4681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462" name="【市民会館】&#10;一人当たり面積平均値テキスト">
          <a:extLst>
            <a:ext uri="{FF2B5EF4-FFF2-40B4-BE49-F238E27FC236}">
              <a16:creationId xmlns:a16="http://schemas.microsoft.com/office/drawing/2014/main" id="{0C7F316E-1D6C-4C59-AAFF-C1D9E7BAD43D}"/>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3" name="フローチャート: 判断 462">
          <a:extLst>
            <a:ext uri="{FF2B5EF4-FFF2-40B4-BE49-F238E27FC236}">
              <a16:creationId xmlns:a16="http://schemas.microsoft.com/office/drawing/2014/main" id="{FC51C33C-8FC2-4A91-BCAF-5425D3F0E9D3}"/>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4" name="フローチャート: 判断 463">
          <a:extLst>
            <a:ext uri="{FF2B5EF4-FFF2-40B4-BE49-F238E27FC236}">
              <a16:creationId xmlns:a16="http://schemas.microsoft.com/office/drawing/2014/main" id="{6F8E5150-FA94-4DF7-A2DF-735B4B47AD3B}"/>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465" name="フローチャート: 判断 464">
          <a:extLst>
            <a:ext uri="{FF2B5EF4-FFF2-40B4-BE49-F238E27FC236}">
              <a16:creationId xmlns:a16="http://schemas.microsoft.com/office/drawing/2014/main" id="{DEB824F8-E698-40D7-B91A-7045CF2F7BF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466" name="フローチャート: 判断 465">
          <a:extLst>
            <a:ext uri="{FF2B5EF4-FFF2-40B4-BE49-F238E27FC236}">
              <a16:creationId xmlns:a16="http://schemas.microsoft.com/office/drawing/2014/main" id="{F9CE64CC-004A-4C92-97ED-4EA51861D067}"/>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67" name="フローチャート: 判断 466">
          <a:extLst>
            <a:ext uri="{FF2B5EF4-FFF2-40B4-BE49-F238E27FC236}">
              <a16:creationId xmlns:a16="http://schemas.microsoft.com/office/drawing/2014/main" id="{CE5C1B5C-86AA-4DDB-BC6D-9FDCB3B3D340}"/>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AFB26AC-50F5-4E61-A6EA-9AEDB3E20E2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BE87D4E-37CF-4D41-A30F-39DDF363536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D1C6815-1378-4BE0-BBCF-E9839B94F8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FABD62D-1D16-46A9-B324-21EF484C9E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7FCE609-9479-43F1-AA55-C5AB6FDAEA8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129794</xdr:rowOff>
    </xdr:from>
    <xdr:to>
      <xdr:col>55</xdr:col>
      <xdr:colOff>50800</xdr:colOff>
      <xdr:row>107</xdr:row>
      <xdr:rowOff>59944</xdr:rowOff>
    </xdr:to>
    <xdr:sp macro="" textlink="">
      <xdr:nvSpPr>
        <xdr:cNvPr id="473" name="楕円 472">
          <a:extLst>
            <a:ext uri="{FF2B5EF4-FFF2-40B4-BE49-F238E27FC236}">
              <a16:creationId xmlns:a16="http://schemas.microsoft.com/office/drawing/2014/main" id="{9E5A334E-9E8A-4254-874C-D9B4A289E09A}"/>
            </a:ext>
          </a:extLst>
        </xdr:cNvPr>
        <xdr:cNvSpPr/>
      </xdr:nvSpPr>
      <xdr:spPr>
        <a:xfrm>
          <a:off x="10426700" y="183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152671</xdr:rowOff>
    </xdr:from>
    <xdr:ext cx="469744" cy="259045"/>
    <xdr:sp macro="" textlink="">
      <xdr:nvSpPr>
        <xdr:cNvPr id="474" name="【市民会館】&#10;一人当たり面積該当値テキスト">
          <a:extLst>
            <a:ext uri="{FF2B5EF4-FFF2-40B4-BE49-F238E27FC236}">
              <a16:creationId xmlns:a16="http://schemas.microsoft.com/office/drawing/2014/main" id="{2327BD46-BB33-46EE-AB5A-39191786A97B}"/>
            </a:ext>
          </a:extLst>
        </xdr:cNvPr>
        <xdr:cNvSpPr txBox="1"/>
      </xdr:nvSpPr>
      <xdr:spPr>
        <a:xfrm>
          <a:off x="10515600" y="181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141224</xdr:rowOff>
    </xdr:from>
    <xdr:to>
      <xdr:col>50</xdr:col>
      <xdr:colOff>165100</xdr:colOff>
      <xdr:row>107</xdr:row>
      <xdr:rowOff>71374</xdr:rowOff>
    </xdr:to>
    <xdr:sp macro="" textlink="">
      <xdr:nvSpPr>
        <xdr:cNvPr id="475" name="楕円 474">
          <a:extLst>
            <a:ext uri="{FF2B5EF4-FFF2-40B4-BE49-F238E27FC236}">
              <a16:creationId xmlns:a16="http://schemas.microsoft.com/office/drawing/2014/main" id="{A805D244-5313-4C64-86BF-4E73C768DD1B}"/>
            </a:ext>
          </a:extLst>
        </xdr:cNvPr>
        <xdr:cNvSpPr/>
      </xdr:nvSpPr>
      <xdr:spPr>
        <a:xfrm>
          <a:off x="9588500" y="1831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9144</xdr:rowOff>
    </xdr:from>
    <xdr:to>
      <xdr:col>55</xdr:col>
      <xdr:colOff>0</xdr:colOff>
      <xdr:row>107</xdr:row>
      <xdr:rowOff>20574</xdr:rowOff>
    </xdr:to>
    <xdr:cxnSp macro="">
      <xdr:nvCxnSpPr>
        <xdr:cNvPr id="476" name="直線コネクタ 475">
          <a:extLst>
            <a:ext uri="{FF2B5EF4-FFF2-40B4-BE49-F238E27FC236}">
              <a16:creationId xmlns:a16="http://schemas.microsoft.com/office/drawing/2014/main" id="{DDE81211-BC63-43CF-8F12-E375BF20CECC}"/>
            </a:ext>
          </a:extLst>
        </xdr:cNvPr>
        <xdr:cNvCxnSpPr/>
      </xdr:nvCxnSpPr>
      <xdr:spPr>
        <a:xfrm flipV="1">
          <a:off x="9639300" y="183542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149988</xdr:rowOff>
    </xdr:from>
    <xdr:to>
      <xdr:col>46</xdr:col>
      <xdr:colOff>38100</xdr:colOff>
      <xdr:row>107</xdr:row>
      <xdr:rowOff>80138</xdr:rowOff>
    </xdr:to>
    <xdr:sp macro="" textlink="">
      <xdr:nvSpPr>
        <xdr:cNvPr id="477" name="楕円 476">
          <a:extLst>
            <a:ext uri="{FF2B5EF4-FFF2-40B4-BE49-F238E27FC236}">
              <a16:creationId xmlns:a16="http://schemas.microsoft.com/office/drawing/2014/main" id="{5DE678A9-6404-49D7-8662-E9102DE09F7B}"/>
            </a:ext>
          </a:extLst>
        </xdr:cNvPr>
        <xdr:cNvSpPr/>
      </xdr:nvSpPr>
      <xdr:spPr>
        <a:xfrm>
          <a:off x="8699500" y="183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20574</xdr:rowOff>
    </xdr:from>
    <xdr:to>
      <xdr:col>50</xdr:col>
      <xdr:colOff>114300</xdr:colOff>
      <xdr:row>107</xdr:row>
      <xdr:rowOff>29338</xdr:rowOff>
    </xdr:to>
    <xdr:cxnSp macro="">
      <xdr:nvCxnSpPr>
        <xdr:cNvPr id="478" name="直線コネクタ 477">
          <a:extLst>
            <a:ext uri="{FF2B5EF4-FFF2-40B4-BE49-F238E27FC236}">
              <a16:creationId xmlns:a16="http://schemas.microsoft.com/office/drawing/2014/main" id="{179BC847-6C71-4799-992E-2628BE1B7B63}"/>
            </a:ext>
          </a:extLst>
        </xdr:cNvPr>
        <xdr:cNvCxnSpPr/>
      </xdr:nvCxnSpPr>
      <xdr:spPr>
        <a:xfrm flipV="1">
          <a:off x="8750300" y="18365724"/>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155702</xdr:rowOff>
    </xdr:from>
    <xdr:to>
      <xdr:col>41</xdr:col>
      <xdr:colOff>101600</xdr:colOff>
      <xdr:row>107</xdr:row>
      <xdr:rowOff>85852</xdr:rowOff>
    </xdr:to>
    <xdr:sp macro="" textlink="">
      <xdr:nvSpPr>
        <xdr:cNvPr id="479" name="楕円 478">
          <a:extLst>
            <a:ext uri="{FF2B5EF4-FFF2-40B4-BE49-F238E27FC236}">
              <a16:creationId xmlns:a16="http://schemas.microsoft.com/office/drawing/2014/main" id="{DE2E40B6-4335-47F1-8B2C-7B53E187CDE3}"/>
            </a:ext>
          </a:extLst>
        </xdr:cNvPr>
        <xdr:cNvSpPr/>
      </xdr:nvSpPr>
      <xdr:spPr>
        <a:xfrm>
          <a:off x="7810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29338</xdr:rowOff>
    </xdr:from>
    <xdr:to>
      <xdr:col>45</xdr:col>
      <xdr:colOff>177800</xdr:colOff>
      <xdr:row>107</xdr:row>
      <xdr:rowOff>35052</xdr:rowOff>
    </xdr:to>
    <xdr:cxnSp macro="">
      <xdr:nvCxnSpPr>
        <xdr:cNvPr id="480" name="直線コネクタ 479">
          <a:extLst>
            <a:ext uri="{FF2B5EF4-FFF2-40B4-BE49-F238E27FC236}">
              <a16:creationId xmlns:a16="http://schemas.microsoft.com/office/drawing/2014/main" id="{104BAFE8-30A5-419A-888B-F47DCDE2A8AD}"/>
            </a:ext>
          </a:extLst>
        </xdr:cNvPr>
        <xdr:cNvCxnSpPr/>
      </xdr:nvCxnSpPr>
      <xdr:spPr>
        <a:xfrm flipV="1">
          <a:off x="7861300" y="1837448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164085</xdr:rowOff>
    </xdr:from>
    <xdr:to>
      <xdr:col>36</xdr:col>
      <xdr:colOff>165100</xdr:colOff>
      <xdr:row>107</xdr:row>
      <xdr:rowOff>94235</xdr:rowOff>
    </xdr:to>
    <xdr:sp macro="" textlink="">
      <xdr:nvSpPr>
        <xdr:cNvPr id="481" name="楕円 480">
          <a:extLst>
            <a:ext uri="{FF2B5EF4-FFF2-40B4-BE49-F238E27FC236}">
              <a16:creationId xmlns:a16="http://schemas.microsoft.com/office/drawing/2014/main" id="{BAB6D9B6-45F2-4D05-9484-F8C5B39ABB7E}"/>
            </a:ext>
          </a:extLst>
        </xdr:cNvPr>
        <xdr:cNvSpPr/>
      </xdr:nvSpPr>
      <xdr:spPr>
        <a:xfrm>
          <a:off x="6921500" y="183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35052</xdr:rowOff>
    </xdr:from>
    <xdr:to>
      <xdr:col>41</xdr:col>
      <xdr:colOff>50800</xdr:colOff>
      <xdr:row>107</xdr:row>
      <xdr:rowOff>43435</xdr:rowOff>
    </xdr:to>
    <xdr:cxnSp macro="">
      <xdr:nvCxnSpPr>
        <xdr:cNvPr id="482" name="直線コネクタ 481">
          <a:extLst>
            <a:ext uri="{FF2B5EF4-FFF2-40B4-BE49-F238E27FC236}">
              <a16:creationId xmlns:a16="http://schemas.microsoft.com/office/drawing/2014/main" id="{DDE8B735-1AD7-41A9-A798-5428E7547CCC}"/>
            </a:ext>
          </a:extLst>
        </xdr:cNvPr>
        <xdr:cNvCxnSpPr/>
      </xdr:nvCxnSpPr>
      <xdr:spPr>
        <a:xfrm flipV="1">
          <a:off x="6972300" y="18380202"/>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483" name="n_1aveValue【市民会館】&#10;一人当たり面積">
          <a:extLst>
            <a:ext uri="{FF2B5EF4-FFF2-40B4-BE49-F238E27FC236}">
              <a16:creationId xmlns:a16="http://schemas.microsoft.com/office/drawing/2014/main" id="{C1B731F7-0248-4403-A31C-CBA4D540C8ED}"/>
            </a:ext>
          </a:extLst>
        </xdr:cNvPr>
        <xdr:cNvSpPr txBox="1"/>
      </xdr:nvSpPr>
      <xdr:spPr>
        <a:xfrm>
          <a:off x="93917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484" name="n_2aveValue【市民会館】&#10;一人当たり面積">
          <a:extLst>
            <a:ext uri="{FF2B5EF4-FFF2-40B4-BE49-F238E27FC236}">
              <a16:creationId xmlns:a16="http://schemas.microsoft.com/office/drawing/2014/main" id="{86404665-5DAA-49E8-94DC-E3CC1414E57C}"/>
            </a:ext>
          </a:extLst>
        </xdr:cNvPr>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485" name="n_3aveValue【市民会館】&#10;一人当たり面積">
          <a:extLst>
            <a:ext uri="{FF2B5EF4-FFF2-40B4-BE49-F238E27FC236}">
              <a16:creationId xmlns:a16="http://schemas.microsoft.com/office/drawing/2014/main" id="{33EC0C6B-2723-4500-B6D4-80A2B287DED9}"/>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486" name="n_4aveValue【市民会館】&#10;一人当たり面積">
          <a:extLst>
            <a:ext uri="{FF2B5EF4-FFF2-40B4-BE49-F238E27FC236}">
              <a16:creationId xmlns:a16="http://schemas.microsoft.com/office/drawing/2014/main" id="{31568D8C-45B8-415B-9EBC-685B66D0ECCE}"/>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87901</xdr:rowOff>
    </xdr:from>
    <xdr:ext cx="469744" cy="259045"/>
    <xdr:sp macro="" textlink="">
      <xdr:nvSpPr>
        <xdr:cNvPr id="487" name="n_1mainValue【市民会館】&#10;一人当たり面積">
          <a:extLst>
            <a:ext uri="{FF2B5EF4-FFF2-40B4-BE49-F238E27FC236}">
              <a16:creationId xmlns:a16="http://schemas.microsoft.com/office/drawing/2014/main" id="{DEAB7687-B93D-403B-9151-6EEAD2ACACFB}"/>
            </a:ext>
          </a:extLst>
        </xdr:cNvPr>
        <xdr:cNvSpPr txBox="1"/>
      </xdr:nvSpPr>
      <xdr:spPr>
        <a:xfrm>
          <a:off x="9391727" y="180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71265</xdr:rowOff>
    </xdr:from>
    <xdr:ext cx="469744" cy="259045"/>
    <xdr:sp macro="" textlink="">
      <xdr:nvSpPr>
        <xdr:cNvPr id="488" name="n_2mainValue【市民会館】&#10;一人当たり面積">
          <a:extLst>
            <a:ext uri="{FF2B5EF4-FFF2-40B4-BE49-F238E27FC236}">
              <a16:creationId xmlns:a16="http://schemas.microsoft.com/office/drawing/2014/main" id="{B1D21A9A-8268-49F0-8454-492FA1AA3625}"/>
            </a:ext>
          </a:extLst>
        </xdr:cNvPr>
        <xdr:cNvSpPr txBox="1"/>
      </xdr:nvSpPr>
      <xdr:spPr>
        <a:xfrm>
          <a:off x="8515427" y="184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102379</xdr:rowOff>
    </xdr:from>
    <xdr:ext cx="469744" cy="259045"/>
    <xdr:sp macro="" textlink="">
      <xdr:nvSpPr>
        <xdr:cNvPr id="489" name="n_3mainValue【市民会館】&#10;一人当たり面積">
          <a:extLst>
            <a:ext uri="{FF2B5EF4-FFF2-40B4-BE49-F238E27FC236}">
              <a16:creationId xmlns:a16="http://schemas.microsoft.com/office/drawing/2014/main" id="{9B4473B7-F8D4-4333-899F-26CD1C6F9C4E}"/>
            </a:ext>
          </a:extLst>
        </xdr:cNvPr>
        <xdr:cNvSpPr txBox="1"/>
      </xdr:nvSpPr>
      <xdr:spPr>
        <a:xfrm>
          <a:off x="7626427" y="1810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110762</xdr:rowOff>
    </xdr:from>
    <xdr:ext cx="469744" cy="259045"/>
    <xdr:sp macro="" textlink="">
      <xdr:nvSpPr>
        <xdr:cNvPr id="490" name="n_4mainValue【市民会館】&#10;一人当たり面積">
          <a:extLst>
            <a:ext uri="{FF2B5EF4-FFF2-40B4-BE49-F238E27FC236}">
              <a16:creationId xmlns:a16="http://schemas.microsoft.com/office/drawing/2014/main" id="{9DA4049D-8897-4CBB-9D86-7794B751866B}"/>
            </a:ext>
          </a:extLst>
        </xdr:cNvPr>
        <xdr:cNvSpPr txBox="1"/>
      </xdr:nvSpPr>
      <xdr:spPr>
        <a:xfrm>
          <a:off x="6737427" y="1811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20EDABAC-9C13-4902-9E76-AE98C7AD1E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C41BCA7F-6AF9-4972-B798-5563F00C07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1E62D4F-4E52-4B4D-84D4-036A0F2EC4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5BEEB415-0631-4C8E-A474-95304DD414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4FA6441-48AD-40C7-80A8-B2FCC3ED7E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BEFDC376-D230-4F60-9FE7-E77E9938F0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5907CD2-D42F-417D-9811-6CC6E83116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985F446B-4FBD-4A36-8C46-83924A82E1D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50F50EA2-EFFE-4392-A7A2-CB2DA6F13A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D79AA213-24A0-4953-9B2F-CE05F0E616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B74BDE56-473F-449F-9563-947B8775142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50D9529-64D3-44EF-8F42-DE3D8FD3CD2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91228D11-DED3-416A-A3A4-04C36B0EF3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9385BEEE-63A3-4353-A018-4379796CDC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490CC87E-58A1-4461-BB8A-4AC66237E6B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82BA2EBE-A4DD-458B-B995-EBCB35AF04E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FC94A2B2-E9D3-4DAB-A6CA-2798F57117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E62023FD-7887-429E-8249-C74AD7224A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31AF4628-7816-40B5-9F27-AFD8511E0A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215CDC3-BC32-48AD-9047-42783AB639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928560A0-2057-4850-A782-CD70718187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B000E42E-5103-4596-BEAF-2CD1C5A2C9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F9CA3DA8-2344-4C24-A8B1-86E44C2E95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4EEF44F-DC66-4273-82DC-7E3D28C1DDD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444D2F84-CE1F-4679-A390-7159C94DA5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E9199186-F839-4241-B264-C42BE2A1AB9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DE3E9B20-393C-4002-B10A-6CA5CB228C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86990912-BDEA-4451-AFBB-89BEBA16B71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9D4C9B7C-C78C-4B8B-8646-B374F892D3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27FFD049-AB85-4E02-A189-7891FF0FDB5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93F7C666-4DA2-4065-BADD-E29B39FACF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5D46795F-EDCA-43C1-89EA-994CFA2F009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80ED50C-AEC8-40CE-8BDA-1053186D99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AAE72134-0A49-4BFB-88CC-5EC6F88A817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31933CC-2282-4196-8A6A-5B447757E8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ED860E31-C3AE-417C-BDAB-4C46329F20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97F67F6E-D1D9-4590-9339-B15D557C45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58951C26-E734-4C46-B788-8A2DC34F9D3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303A48A4-8A02-41C4-BCDE-2AA224F895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AE1FC5D6-CA97-4140-B85D-CC4A80DFD1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FE3F3F9-E149-4466-A0A4-6EB4EC78CFB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8A964AD1-77FB-4D74-8AE5-8AB852A72AA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67320ADA-B5D4-48DF-A729-BE3B3E8737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113692EB-681A-44D4-B631-6E8AD77969D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B588ADEF-DABC-45D9-8295-96899D283BA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8977D61E-7B4C-4DE5-AEFC-34EBF3E7297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E8F39772-8B78-4AB7-B7DD-7AC9E4FD1BB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3FADE516-57A0-4769-9725-E7690AECBFD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C4B02894-1D43-45D1-8DDC-AD64B600623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84AC4D2B-7AA4-49DB-9EFD-FF04EDCCD0F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69C4DFF-056E-48AB-9A22-78BFD3A08AF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136257BB-0ECC-4BEB-8D0B-735AC9145A7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a:extLst>
            <a:ext uri="{FF2B5EF4-FFF2-40B4-BE49-F238E27FC236}">
              <a16:creationId xmlns:a16="http://schemas.microsoft.com/office/drawing/2014/main" id="{ECBBB160-8C80-4E0A-A800-1F09D078031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56481AC9-F960-43AA-9DC0-5F3769E809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88FD9051-4967-4F20-B62C-623FE49E33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a:extLst>
            <a:ext uri="{FF2B5EF4-FFF2-40B4-BE49-F238E27FC236}">
              <a16:creationId xmlns:a16="http://schemas.microsoft.com/office/drawing/2014/main" id="{EAFD7A83-8DD5-41B9-9978-7D28AE44F13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消防施設】&#10;有形固定資産減価償却率最小値テキスト">
          <a:extLst>
            <a:ext uri="{FF2B5EF4-FFF2-40B4-BE49-F238E27FC236}">
              <a16:creationId xmlns:a16="http://schemas.microsoft.com/office/drawing/2014/main" id="{F1CF185C-8C0D-414D-9B5B-E7B2DFDD0476}"/>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a:extLst>
            <a:ext uri="{FF2B5EF4-FFF2-40B4-BE49-F238E27FC236}">
              <a16:creationId xmlns:a16="http://schemas.microsoft.com/office/drawing/2014/main" id="{B1AC5078-56FE-483E-9F93-5C45F944304E}"/>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消防施設】&#10;有形固定資産減価償却率最大値テキスト">
          <a:extLst>
            <a:ext uri="{FF2B5EF4-FFF2-40B4-BE49-F238E27FC236}">
              <a16:creationId xmlns:a16="http://schemas.microsoft.com/office/drawing/2014/main" id="{8855634C-939A-4FFF-83C4-A2DA1E453AA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FB43661B-265A-4ACC-B06D-2D9FF3A2DAA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668209B4-8F5D-47D6-9A44-976E0E6754B9}"/>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552" name="フローチャート: 判断 551">
          <a:extLst>
            <a:ext uri="{FF2B5EF4-FFF2-40B4-BE49-F238E27FC236}">
              <a16:creationId xmlns:a16="http://schemas.microsoft.com/office/drawing/2014/main" id="{EDF06892-190F-4F39-84A9-8459DDB6C934}"/>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53" name="フローチャート: 判断 552">
          <a:extLst>
            <a:ext uri="{FF2B5EF4-FFF2-40B4-BE49-F238E27FC236}">
              <a16:creationId xmlns:a16="http://schemas.microsoft.com/office/drawing/2014/main" id="{0A553E49-5E21-4156-B477-9E13EC0F6F8A}"/>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554" name="フローチャート: 判断 553">
          <a:extLst>
            <a:ext uri="{FF2B5EF4-FFF2-40B4-BE49-F238E27FC236}">
              <a16:creationId xmlns:a16="http://schemas.microsoft.com/office/drawing/2014/main" id="{C95BC7EF-741A-4980-A900-28976B2D88A4}"/>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555" name="フローチャート: 判断 554">
          <a:extLst>
            <a:ext uri="{FF2B5EF4-FFF2-40B4-BE49-F238E27FC236}">
              <a16:creationId xmlns:a16="http://schemas.microsoft.com/office/drawing/2014/main" id="{60E28BE3-7D8B-430A-BD02-5F244F2E0C67}"/>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556" name="フローチャート: 判断 555">
          <a:extLst>
            <a:ext uri="{FF2B5EF4-FFF2-40B4-BE49-F238E27FC236}">
              <a16:creationId xmlns:a16="http://schemas.microsoft.com/office/drawing/2014/main" id="{74C6CBB5-7801-4DF6-B364-61AB0A21EB22}"/>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17BDF2CE-1AFD-4B93-ADDF-F246D3F119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F27FA0A-977B-4D78-9846-3C7FA5AC4E1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CE00F4EC-781D-4D6B-87CA-F2A5413FA0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EBF2E558-A34C-482F-B14F-B1BBCFC62DB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A84FCF2-5FD5-4EAC-A202-B21BCDF7CF4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562" name="楕円 561">
          <a:extLst>
            <a:ext uri="{FF2B5EF4-FFF2-40B4-BE49-F238E27FC236}">
              <a16:creationId xmlns:a16="http://schemas.microsoft.com/office/drawing/2014/main" id="{286844DB-CF5E-466E-9241-82B8653F6D4C}"/>
            </a:ext>
          </a:extLst>
        </xdr:cNvPr>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563" name="【消防施設】&#10;有形固定資産減価償却率該当値テキスト">
          <a:extLst>
            <a:ext uri="{FF2B5EF4-FFF2-40B4-BE49-F238E27FC236}">
              <a16:creationId xmlns:a16="http://schemas.microsoft.com/office/drawing/2014/main" id="{7E869C75-A4A2-4F98-B7FE-D9B71388FF69}"/>
            </a:ext>
          </a:extLst>
        </xdr:cNvPr>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139700</xdr:rowOff>
    </xdr:from>
    <xdr:to>
      <xdr:col>81</xdr:col>
      <xdr:colOff>101600</xdr:colOff>
      <xdr:row>83</xdr:row>
      <xdr:rowOff>69850</xdr:rowOff>
    </xdr:to>
    <xdr:sp macro="" textlink="">
      <xdr:nvSpPr>
        <xdr:cNvPr id="564" name="楕円 563">
          <a:extLst>
            <a:ext uri="{FF2B5EF4-FFF2-40B4-BE49-F238E27FC236}">
              <a16:creationId xmlns:a16="http://schemas.microsoft.com/office/drawing/2014/main" id="{1E0A0000-1C14-42FB-8921-5297CCBB5D89}"/>
            </a:ext>
          </a:extLst>
        </xdr:cNvPr>
        <xdr:cNvSpPr/>
      </xdr:nvSpPr>
      <xdr:spPr>
        <a:xfrm>
          <a:off x="1543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19050</xdr:rowOff>
    </xdr:from>
    <xdr:to>
      <xdr:col>85</xdr:col>
      <xdr:colOff>127000</xdr:colOff>
      <xdr:row>83</xdr:row>
      <xdr:rowOff>41911</xdr:rowOff>
    </xdr:to>
    <xdr:cxnSp macro="">
      <xdr:nvCxnSpPr>
        <xdr:cNvPr id="565" name="直線コネクタ 564">
          <a:extLst>
            <a:ext uri="{FF2B5EF4-FFF2-40B4-BE49-F238E27FC236}">
              <a16:creationId xmlns:a16="http://schemas.microsoft.com/office/drawing/2014/main" id="{3B7F1859-BEFB-42EC-AF2B-96ED935F2984}"/>
            </a:ext>
          </a:extLst>
        </xdr:cNvPr>
        <xdr:cNvCxnSpPr/>
      </xdr:nvCxnSpPr>
      <xdr:spPr>
        <a:xfrm>
          <a:off x="15481300" y="14249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66" name="楕円 565">
          <a:extLst>
            <a:ext uri="{FF2B5EF4-FFF2-40B4-BE49-F238E27FC236}">
              <a16:creationId xmlns:a16="http://schemas.microsoft.com/office/drawing/2014/main" id="{3109EB47-EA3C-4CF9-9516-63D937F069B7}"/>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19050</xdr:rowOff>
    </xdr:to>
    <xdr:cxnSp macro="">
      <xdr:nvCxnSpPr>
        <xdr:cNvPr id="567" name="直線コネクタ 566">
          <a:extLst>
            <a:ext uri="{FF2B5EF4-FFF2-40B4-BE49-F238E27FC236}">
              <a16:creationId xmlns:a16="http://schemas.microsoft.com/office/drawing/2014/main" id="{B043459F-4645-4EF2-B018-114D59A87B54}"/>
            </a:ext>
          </a:extLst>
        </xdr:cNvPr>
        <xdr:cNvCxnSpPr/>
      </xdr:nvCxnSpPr>
      <xdr:spPr>
        <a:xfrm>
          <a:off x="14592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116839</xdr:rowOff>
    </xdr:from>
    <xdr:to>
      <xdr:col>72</xdr:col>
      <xdr:colOff>38100</xdr:colOff>
      <xdr:row>83</xdr:row>
      <xdr:rowOff>46989</xdr:rowOff>
    </xdr:to>
    <xdr:sp macro="" textlink="">
      <xdr:nvSpPr>
        <xdr:cNvPr id="568" name="楕円 567">
          <a:extLst>
            <a:ext uri="{FF2B5EF4-FFF2-40B4-BE49-F238E27FC236}">
              <a16:creationId xmlns:a16="http://schemas.microsoft.com/office/drawing/2014/main" id="{ADCC8498-6822-44BD-9B0C-38DCC4F8C949}"/>
            </a:ext>
          </a:extLst>
        </xdr:cNvPr>
        <xdr:cNvSpPr/>
      </xdr:nvSpPr>
      <xdr:spPr>
        <a:xfrm>
          <a:off x="13652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19050</xdr:rowOff>
    </xdr:to>
    <xdr:cxnSp macro="">
      <xdr:nvCxnSpPr>
        <xdr:cNvPr id="569" name="直線コネクタ 568">
          <a:extLst>
            <a:ext uri="{FF2B5EF4-FFF2-40B4-BE49-F238E27FC236}">
              <a16:creationId xmlns:a16="http://schemas.microsoft.com/office/drawing/2014/main" id="{F459374D-D085-4BB9-9910-A72E6D938164}"/>
            </a:ext>
          </a:extLst>
        </xdr:cNvPr>
        <xdr:cNvCxnSpPr/>
      </xdr:nvCxnSpPr>
      <xdr:spPr>
        <a:xfrm>
          <a:off x="13703300" y="14226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570" name="楕円 569">
          <a:extLst>
            <a:ext uri="{FF2B5EF4-FFF2-40B4-BE49-F238E27FC236}">
              <a16:creationId xmlns:a16="http://schemas.microsoft.com/office/drawing/2014/main" id="{7CE40E89-3FF6-4AD5-9FB8-11A676765715}"/>
            </a:ext>
          </a:extLst>
        </xdr:cNvPr>
        <xdr:cNvSpPr/>
      </xdr:nvSpPr>
      <xdr:spPr>
        <a:xfrm>
          <a:off x="12763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140970</xdr:rowOff>
    </xdr:from>
    <xdr:to>
      <xdr:col>71</xdr:col>
      <xdr:colOff>177800</xdr:colOff>
      <xdr:row>82</xdr:row>
      <xdr:rowOff>167639</xdr:rowOff>
    </xdr:to>
    <xdr:cxnSp macro="">
      <xdr:nvCxnSpPr>
        <xdr:cNvPr id="571" name="直線コネクタ 570">
          <a:extLst>
            <a:ext uri="{FF2B5EF4-FFF2-40B4-BE49-F238E27FC236}">
              <a16:creationId xmlns:a16="http://schemas.microsoft.com/office/drawing/2014/main" id="{FB2C9410-E2E2-40B5-8804-452E22CD1957}"/>
            </a:ext>
          </a:extLst>
        </xdr:cNvPr>
        <xdr:cNvCxnSpPr/>
      </xdr:nvCxnSpPr>
      <xdr:spPr>
        <a:xfrm>
          <a:off x="12814300" y="141998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572" name="n_1aveValue【消防施設】&#10;有形固定資産減価償却率">
          <a:extLst>
            <a:ext uri="{FF2B5EF4-FFF2-40B4-BE49-F238E27FC236}">
              <a16:creationId xmlns:a16="http://schemas.microsoft.com/office/drawing/2014/main" id="{684E9F51-1D2F-4262-8D34-B19C90FC2FB4}"/>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573" name="n_2aveValue【消防施設】&#10;有形固定資産減価償却率">
          <a:extLst>
            <a:ext uri="{FF2B5EF4-FFF2-40B4-BE49-F238E27FC236}">
              <a16:creationId xmlns:a16="http://schemas.microsoft.com/office/drawing/2014/main" id="{0F5DE960-A7A2-4D3E-93D7-B774791A6DE5}"/>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574" name="n_3aveValue【消防施設】&#10;有形固定資産減価償却率">
          <a:extLst>
            <a:ext uri="{FF2B5EF4-FFF2-40B4-BE49-F238E27FC236}">
              <a16:creationId xmlns:a16="http://schemas.microsoft.com/office/drawing/2014/main" id="{2500C24D-4C28-49E9-A152-1AD708E69C01}"/>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575" name="n_4aveValue【消防施設】&#10;有形固定資産減価償却率">
          <a:extLst>
            <a:ext uri="{FF2B5EF4-FFF2-40B4-BE49-F238E27FC236}">
              <a16:creationId xmlns:a16="http://schemas.microsoft.com/office/drawing/2014/main" id="{F8E3C74D-9CEF-4031-9629-87F18A7CA7D5}"/>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60977</xdr:rowOff>
    </xdr:from>
    <xdr:ext cx="405111" cy="259045"/>
    <xdr:sp macro="" textlink="">
      <xdr:nvSpPr>
        <xdr:cNvPr id="576" name="n_1mainValue【消防施設】&#10;有形固定資産減価償却率">
          <a:extLst>
            <a:ext uri="{FF2B5EF4-FFF2-40B4-BE49-F238E27FC236}">
              <a16:creationId xmlns:a16="http://schemas.microsoft.com/office/drawing/2014/main" id="{721B7BEC-993A-4D7D-894A-FA37643EF89B}"/>
            </a:ext>
          </a:extLst>
        </xdr:cNvPr>
        <xdr:cNvSpPr txBox="1"/>
      </xdr:nvSpPr>
      <xdr:spPr>
        <a:xfrm>
          <a:off x="15266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77" name="n_2mainValue【消防施設】&#10;有形固定資産減価償却率">
          <a:extLst>
            <a:ext uri="{FF2B5EF4-FFF2-40B4-BE49-F238E27FC236}">
              <a16:creationId xmlns:a16="http://schemas.microsoft.com/office/drawing/2014/main" id="{877D3DAF-72C2-404D-B600-1DD277BE199D}"/>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578" name="n_3mainValue【消防施設】&#10;有形固定資産減価償却率">
          <a:extLst>
            <a:ext uri="{FF2B5EF4-FFF2-40B4-BE49-F238E27FC236}">
              <a16:creationId xmlns:a16="http://schemas.microsoft.com/office/drawing/2014/main" id="{3A61608B-ED71-4974-B82F-69AAC5EE5665}"/>
            </a:ext>
          </a:extLst>
        </xdr:cNvPr>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579" name="n_4mainValue【消防施設】&#10;有形固定資産減価償却率">
          <a:extLst>
            <a:ext uri="{FF2B5EF4-FFF2-40B4-BE49-F238E27FC236}">
              <a16:creationId xmlns:a16="http://schemas.microsoft.com/office/drawing/2014/main" id="{4D04B2F1-61D7-4695-B5F2-EF438130AF71}"/>
            </a:ext>
          </a:extLst>
        </xdr:cNvPr>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FC70B215-ED8D-479D-A68C-F75E49897A5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7FBFA518-E2A6-486D-AD97-E1AA4C96E4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25D27ED3-91A4-4FCE-857E-614E7698EB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EC00EFAB-5213-41A8-82F9-E0FF005778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1620F7DF-BFC8-4888-91A1-2A044178E88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F92E9296-D0D8-4107-8B2D-0293F64C3E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B67D1E7E-9901-42E5-BF13-894FA7E028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95CC6960-269A-4DE7-8B8F-A564713A033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17FFC065-15A6-4CAC-BA6B-8337115DBD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C36528A6-3830-49DF-AC68-C4438F7C3BD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895CF233-8519-4D40-B29D-DF1C152B759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884D1DDC-6C0F-4A88-926C-D60F17B31F6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5810B210-C31B-4BB6-9064-7AC801AFD3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2724C513-E460-4C47-84FD-AD094FDF85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30F4533D-C2D1-4C79-9508-637E3956EC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2625BE93-FCF8-45D0-A990-8B50EF1588B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DA9188D9-F90C-4B75-AB21-75CBCF48D16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34ED0021-EBEC-447F-806C-9D7187E119E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F764FA97-6F0E-41BC-8C05-EE5EBF0070C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E2B5A0F9-CB42-4423-9998-CE7EA18AF0F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7E8976A7-154E-4D79-AC65-FE61D6E082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1F92E310-CE94-44F1-A95D-E8CEB61C4D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89B39A38-C73E-4E36-B4BB-80C9B53423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603" name="直線コネクタ 602">
          <a:extLst>
            <a:ext uri="{FF2B5EF4-FFF2-40B4-BE49-F238E27FC236}">
              <a16:creationId xmlns:a16="http://schemas.microsoft.com/office/drawing/2014/main" id="{E350CEDD-EEDD-4019-B661-E13794907E8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604" name="【消防施設】&#10;一人当たり面積最小値テキスト">
          <a:extLst>
            <a:ext uri="{FF2B5EF4-FFF2-40B4-BE49-F238E27FC236}">
              <a16:creationId xmlns:a16="http://schemas.microsoft.com/office/drawing/2014/main" id="{E5750072-CF16-4DEB-9004-36E2A1A172A2}"/>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605" name="直線コネクタ 604">
          <a:extLst>
            <a:ext uri="{FF2B5EF4-FFF2-40B4-BE49-F238E27FC236}">
              <a16:creationId xmlns:a16="http://schemas.microsoft.com/office/drawing/2014/main" id="{B358BD4B-894A-4CB4-A26B-18C3D78C830E}"/>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606" name="【消防施設】&#10;一人当たり面積最大値テキスト">
          <a:extLst>
            <a:ext uri="{FF2B5EF4-FFF2-40B4-BE49-F238E27FC236}">
              <a16:creationId xmlns:a16="http://schemas.microsoft.com/office/drawing/2014/main" id="{88E32C46-5D86-49FB-8D92-318D003F547E}"/>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607" name="直線コネクタ 606">
          <a:extLst>
            <a:ext uri="{FF2B5EF4-FFF2-40B4-BE49-F238E27FC236}">
              <a16:creationId xmlns:a16="http://schemas.microsoft.com/office/drawing/2014/main" id="{7B8964A7-404F-4504-8C77-B7123FD0D25D}"/>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140479</xdr:rowOff>
    </xdr:from>
    <xdr:ext cx="469744" cy="259045"/>
    <xdr:sp macro="" textlink="">
      <xdr:nvSpPr>
        <xdr:cNvPr id="608" name="【消防施設】&#10;一人当たり面積平均値テキスト">
          <a:extLst>
            <a:ext uri="{FF2B5EF4-FFF2-40B4-BE49-F238E27FC236}">
              <a16:creationId xmlns:a16="http://schemas.microsoft.com/office/drawing/2014/main" id="{820DA902-D420-4F34-858B-3C0D6CEA1910}"/>
            </a:ext>
          </a:extLst>
        </xdr:cNvPr>
        <xdr:cNvSpPr txBox="1"/>
      </xdr:nvSpPr>
      <xdr:spPr>
        <a:xfrm>
          <a:off x="22199600" y="1454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609" name="フローチャート: 判断 608">
          <a:extLst>
            <a:ext uri="{FF2B5EF4-FFF2-40B4-BE49-F238E27FC236}">
              <a16:creationId xmlns:a16="http://schemas.microsoft.com/office/drawing/2014/main" id="{4058E568-8F1C-41DB-A50D-71DFCCAAFA7B}"/>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610" name="フローチャート: 判断 609">
          <a:extLst>
            <a:ext uri="{FF2B5EF4-FFF2-40B4-BE49-F238E27FC236}">
              <a16:creationId xmlns:a16="http://schemas.microsoft.com/office/drawing/2014/main" id="{6F768AB9-51FF-4168-86E8-078205DD683E}"/>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611" name="フローチャート: 判断 610">
          <a:extLst>
            <a:ext uri="{FF2B5EF4-FFF2-40B4-BE49-F238E27FC236}">
              <a16:creationId xmlns:a16="http://schemas.microsoft.com/office/drawing/2014/main" id="{7EE1A3E3-FEC1-4D05-9BEF-F222E4D3B19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612" name="フローチャート: 判断 611">
          <a:extLst>
            <a:ext uri="{FF2B5EF4-FFF2-40B4-BE49-F238E27FC236}">
              <a16:creationId xmlns:a16="http://schemas.microsoft.com/office/drawing/2014/main" id="{77041820-1CE2-4056-BCA6-A02FEB30624E}"/>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613" name="フローチャート: 判断 612">
          <a:extLst>
            <a:ext uri="{FF2B5EF4-FFF2-40B4-BE49-F238E27FC236}">
              <a16:creationId xmlns:a16="http://schemas.microsoft.com/office/drawing/2014/main" id="{F61B0095-AD6D-47E7-978C-E8E0DD2DC823}"/>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18974F2E-D792-4402-832C-6CB9552FE66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32E5699-D752-4BD3-BDEC-353E1571AC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4C2520B3-3822-4A62-A458-2A9EA7A6348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AF3F956-4698-4111-8BCD-63DE90ADF7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E7E98A0-10DF-4E05-8D20-116578A87D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164846</xdr:rowOff>
    </xdr:from>
    <xdr:to>
      <xdr:col>116</xdr:col>
      <xdr:colOff>114300</xdr:colOff>
      <xdr:row>86</xdr:row>
      <xdr:rowOff>94996</xdr:rowOff>
    </xdr:to>
    <xdr:sp macro="" textlink="">
      <xdr:nvSpPr>
        <xdr:cNvPr id="619" name="楕円 618">
          <a:extLst>
            <a:ext uri="{FF2B5EF4-FFF2-40B4-BE49-F238E27FC236}">
              <a16:creationId xmlns:a16="http://schemas.microsoft.com/office/drawing/2014/main" id="{87EB92F7-211F-4E3A-A7AD-BF43E6751123}"/>
            </a:ext>
          </a:extLst>
        </xdr:cNvPr>
        <xdr:cNvSpPr/>
      </xdr:nvSpPr>
      <xdr:spPr>
        <a:xfrm>
          <a:off x="22110700" y="147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96029</xdr:rowOff>
    </xdr:from>
    <xdr:ext cx="469744" cy="259045"/>
    <xdr:sp macro="" textlink="">
      <xdr:nvSpPr>
        <xdr:cNvPr id="620" name="【消防施設】&#10;一人当たり面積該当値テキスト">
          <a:extLst>
            <a:ext uri="{FF2B5EF4-FFF2-40B4-BE49-F238E27FC236}">
              <a16:creationId xmlns:a16="http://schemas.microsoft.com/office/drawing/2014/main" id="{4742D846-4A7C-467F-8A7D-EACD9CEBB41A}"/>
            </a:ext>
          </a:extLst>
        </xdr:cNvPr>
        <xdr:cNvSpPr txBox="1"/>
      </xdr:nvSpPr>
      <xdr:spPr>
        <a:xfrm>
          <a:off x="22199600"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167132</xdr:rowOff>
    </xdr:from>
    <xdr:to>
      <xdr:col>112</xdr:col>
      <xdr:colOff>38100</xdr:colOff>
      <xdr:row>86</xdr:row>
      <xdr:rowOff>97282</xdr:rowOff>
    </xdr:to>
    <xdr:sp macro="" textlink="">
      <xdr:nvSpPr>
        <xdr:cNvPr id="621" name="楕円 620">
          <a:extLst>
            <a:ext uri="{FF2B5EF4-FFF2-40B4-BE49-F238E27FC236}">
              <a16:creationId xmlns:a16="http://schemas.microsoft.com/office/drawing/2014/main" id="{9E33CEFF-27BF-4049-9221-44F5075D17FA}"/>
            </a:ext>
          </a:extLst>
        </xdr:cNvPr>
        <xdr:cNvSpPr/>
      </xdr:nvSpPr>
      <xdr:spPr>
        <a:xfrm>
          <a:off x="212725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44196</xdr:rowOff>
    </xdr:from>
    <xdr:to>
      <xdr:col>116</xdr:col>
      <xdr:colOff>63500</xdr:colOff>
      <xdr:row>86</xdr:row>
      <xdr:rowOff>46482</xdr:rowOff>
    </xdr:to>
    <xdr:cxnSp macro="">
      <xdr:nvCxnSpPr>
        <xdr:cNvPr id="622" name="直線コネクタ 621">
          <a:extLst>
            <a:ext uri="{FF2B5EF4-FFF2-40B4-BE49-F238E27FC236}">
              <a16:creationId xmlns:a16="http://schemas.microsoft.com/office/drawing/2014/main" id="{DBAC77BC-BE28-444F-9E85-275B2A47969A}"/>
            </a:ext>
          </a:extLst>
        </xdr:cNvPr>
        <xdr:cNvCxnSpPr/>
      </xdr:nvCxnSpPr>
      <xdr:spPr>
        <a:xfrm flipV="1">
          <a:off x="21323300" y="14788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169418</xdr:rowOff>
    </xdr:from>
    <xdr:to>
      <xdr:col>107</xdr:col>
      <xdr:colOff>101600</xdr:colOff>
      <xdr:row>86</xdr:row>
      <xdr:rowOff>99568</xdr:rowOff>
    </xdr:to>
    <xdr:sp macro="" textlink="">
      <xdr:nvSpPr>
        <xdr:cNvPr id="623" name="楕円 622">
          <a:extLst>
            <a:ext uri="{FF2B5EF4-FFF2-40B4-BE49-F238E27FC236}">
              <a16:creationId xmlns:a16="http://schemas.microsoft.com/office/drawing/2014/main" id="{D2CB6D75-9AAB-4EC1-B6DA-CA4205434191}"/>
            </a:ext>
          </a:extLst>
        </xdr:cNvPr>
        <xdr:cNvSpPr/>
      </xdr:nvSpPr>
      <xdr:spPr>
        <a:xfrm>
          <a:off x="20383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46482</xdr:rowOff>
    </xdr:from>
    <xdr:to>
      <xdr:col>111</xdr:col>
      <xdr:colOff>177800</xdr:colOff>
      <xdr:row>86</xdr:row>
      <xdr:rowOff>48768</xdr:rowOff>
    </xdr:to>
    <xdr:cxnSp macro="">
      <xdr:nvCxnSpPr>
        <xdr:cNvPr id="624" name="直線コネクタ 623">
          <a:extLst>
            <a:ext uri="{FF2B5EF4-FFF2-40B4-BE49-F238E27FC236}">
              <a16:creationId xmlns:a16="http://schemas.microsoft.com/office/drawing/2014/main" id="{E8A27A83-D100-4653-84C9-549E8B9BBE06}"/>
            </a:ext>
          </a:extLst>
        </xdr:cNvPr>
        <xdr:cNvCxnSpPr/>
      </xdr:nvCxnSpPr>
      <xdr:spPr>
        <a:xfrm flipV="1">
          <a:off x="20434300" y="14791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170562</xdr:rowOff>
    </xdr:from>
    <xdr:to>
      <xdr:col>102</xdr:col>
      <xdr:colOff>165100</xdr:colOff>
      <xdr:row>86</xdr:row>
      <xdr:rowOff>100712</xdr:rowOff>
    </xdr:to>
    <xdr:sp macro="" textlink="">
      <xdr:nvSpPr>
        <xdr:cNvPr id="625" name="楕円 624">
          <a:extLst>
            <a:ext uri="{FF2B5EF4-FFF2-40B4-BE49-F238E27FC236}">
              <a16:creationId xmlns:a16="http://schemas.microsoft.com/office/drawing/2014/main" id="{FBB91513-E331-429F-BCC5-2205D70F7F40}"/>
            </a:ext>
          </a:extLst>
        </xdr:cNvPr>
        <xdr:cNvSpPr/>
      </xdr:nvSpPr>
      <xdr:spPr>
        <a:xfrm>
          <a:off x="19494500" y="14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48768</xdr:rowOff>
    </xdr:from>
    <xdr:to>
      <xdr:col>107</xdr:col>
      <xdr:colOff>50800</xdr:colOff>
      <xdr:row>86</xdr:row>
      <xdr:rowOff>49912</xdr:rowOff>
    </xdr:to>
    <xdr:cxnSp macro="">
      <xdr:nvCxnSpPr>
        <xdr:cNvPr id="626" name="直線コネクタ 625">
          <a:extLst>
            <a:ext uri="{FF2B5EF4-FFF2-40B4-BE49-F238E27FC236}">
              <a16:creationId xmlns:a16="http://schemas.microsoft.com/office/drawing/2014/main" id="{26CA8079-33B0-43A1-AEDC-137EF2DD55EB}"/>
            </a:ext>
          </a:extLst>
        </xdr:cNvPr>
        <xdr:cNvCxnSpPr/>
      </xdr:nvCxnSpPr>
      <xdr:spPr>
        <a:xfrm flipV="1">
          <a:off x="19545300" y="147934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1015</xdr:rowOff>
    </xdr:from>
    <xdr:to>
      <xdr:col>98</xdr:col>
      <xdr:colOff>38100</xdr:colOff>
      <xdr:row>86</xdr:row>
      <xdr:rowOff>102615</xdr:rowOff>
    </xdr:to>
    <xdr:sp macro="" textlink="">
      <xdr:nvSpPr>
        <xdr:cNvPr id="627" name="楕円 626">
          <a:extLst>
            <a:ext uri="{FF2B5EF4-FFF2-40B4-BE49-F238E27FC236}">
              <a16:creationId xmlns:a16="http://schemas.microsoft.com/office/drawing/2014/main" id="{5DFA4A7C-3E30-4918-B4BB-B00E6BBDD47C}"/>
            </a:ext>
          </a:extLst>
        </xdr:cNvPr>
        <xdr:cNvSpPr/>
      </xdr:nvSpPr>
      <xdr:spPr>
        <a:xfrm>
          <a:off x="18605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49912</xdr:rowOff>
    </xdr:from>
    <xdr:to>
      <xdr:col>102</xdr:col>
      <xdr:colOff>114300</xdr:colOff>
      <xdr:row>86</xdr:row>
      <xdr:rowOff>51815</xdr:rowOff>
    </xdr:to>
    <xdr:cxnSp macro="">
      <xdr:nvCxnSpPr>
        <xdr:cNvPr id="628" name="直線コネクタ 627">
          <a:extLst>
            <a:ext uri="{FF2B5EF4-FFF2-40B4-BE49-F238E27FC236}">
              <a16:creationId xmlns:a16="http://schemas.microsoft.com/office/drawing/2014/main" id="{02DA8AC0-89F2-488C-87C5-F5291ECDB6D5}"/>
            </a:ext>
          </a:extLst>
        </xdr:cNvPr>
        <xdr:cNvCxnSpPr/>
      </xdr:nvCxnSpPr>
      <xdr:spPr>
        <a:xfrm flipV="1">
          <a:off x="18656300" y="147946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629" name="n_1aveValue【消防施設】&#10;一人当たり面積">
          <a:extLst>
            <a:ext uri="{FF2B5EF4-FFF2-40B4-BE49-F238E27FC236}">
              <a16:creationId xmlns:a16="http://schemas.microsoft.com/office/drawing/2014/main" id="{D76E0AF5-8559-4E4F-A595-EFE97BA1DC1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630" name="n_2aveValue【消防施設】&#10;一人当たり面積">
          <a:extLst>
            <a:ext uri="{FF2B5EF4-FFF2-40B4-BE49-F238E27FC236}">
              <a16:creationId xmlns:a16="http://schemas.microsoft.com/office/drawing/2014/main" id="{A0F05E81-B8A4-45AD-B459-2AE167A4BDF1}"/>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631" name="n_3aveValue【消防施設】&#10;一人当たり面積">
          <a:extLst>
            <a:ext uri="{FF2B5EF4-FFF2-40B4-BE49-F238E27FC236}">
              <a16:creationId xmlns:a16="http://schemas.microsoft.com/office/drawing/2014/main" id="{A0467799-FA1B-4E03-8022-A5258AF0AF9B}"/>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632" name="n_4aveValue【消防施設】&#10;一人当たり面積">
          <a:extLst>
            <a:ext uri="{FF2B5EF4-FFF2-40B4-BE49-F238E27FC236}">
              <a16:creationId xmlns:a16="http://schemas.microsoft.com/office/drawing/2014/main" id="{3EF978B0-DC43-470D-A053-CF3FEDC19F91}"/>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88409</xdr:rowOff>
    </xdr:from>
    <xdr:ext cx="469744" cy="259045"/>
    <xdr:sp macro="" textlink="">
      <xdr:nvSpPr>
        <xdr:cNvPr id="633" name="n_1mainValue【消防施設】&#10;一人当たり面積">
          <a:extLst>
            <a:ext uri="{FF2B5EF4-FFF2-40B4-BE49-F238E27FC236}">
              <a16:creationId xmlns:a16="http://schemas.microsoft.com/office/drawing/2014/main" id="{BC7AC2BF-BA94-44B8-9CF2-837AA2AED43A}"/>
            </a:ext>
          </a:extLst>
        </xdr:cNvPr>
        <xdr:cNvSpPr txBox="1"/>
      </xdr:nvSpPr>
      <xdr:spPr>
        <a:xfrm>
          <a:off x="21075727" y="148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90695</xdr:rowOff>
    </xdr:from>
    <xdr:ext cx="469744" cy="259045"/>
    <xdr:sp macro="" textlink="">
      <xdr:nvSpPr>
        <xdr:cNvPr id="634" name="n_2mainValue【消防施設】&#10;一人当たり面積">
          <a:extLst>
            <a:ext uri="{FF2B5EF4-FFF2-40B4-BE49-F238E27FC236}">
              <a16:creationId xmlns:a16="http://schemas.microsoft.com/office/drawing/2014/main" id="{ADD17B30-D2FC-49F0-A61C-D262858ADF9B}"/>
            </a:ext>
          </a:extLst>
        </xdr:cNvPr>
        <xdr:cNvSpPr txBox="1"/>
      </xdr:nvSpPr>
      <xdr:spPr>
        <a:xfrm>
          <a:off x="20199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91839</xdr:rowOff>
    </xdr:from>
    <xdr:ext cx="469744" cy="259045"/>
    <xdr:sp macro="" textlink="">
      <xdr:nvSpPr>
        <xdr:cNvPr id="635" name="n_3mainValue【消防施設】&#10;一人当たり面積">
          <a:extLst>
            <a:ext uri="{FF2B5EF4-FFF2-40B4-BE49-F238E27FC236}">
              <a16:creationId xmlns:a16="http://schemas.microsoft.com/office/drawing/2014/main" id="{E998DF4D-2942-49D1-B531-FC6F204297BC}"/>
            </a:ext>
          </a:extLst>
        </xdr:cNvPr>
        <xdr:cNvSpPr txBox="1"/>
      </xdr:nvSpPr>
      <xdr:spPr>
        <a:xfrm>
          <a:off x="19310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93742</xdr:rowOff>
    </xdr:from>
    <xdr:ext cx="469744" cy="259045"/>
    <xdr:sp macro="" textlink="">
      <xdr:nvSpPr>
        <xdr:cNvPr id="636" name="n_4mainValue【消防施設】&#10;一人当たり面積">
          <a:extLst>
            <a:ext uri="{FF2B5EF4-FFF2-40B4-BE49-F238E27FC236}">
              <a16:creationId xmlns:a16="http://schemas.microsoft.com/office/drawing/2014/main" id="{D7578D0C-3390-4027-98B8-3904CD274623}"/>
            </a:ext>
          </a:extLst>
        </xdr:cNvPr>
        <xdr:cNvSpPr txBox="1"/>
      </xdr:nvSpPr>
      <xdr:spPr>
        <a:xfrm>
          <a:off x="18421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88F6205-071D-478C-A432-9AAEC95BE0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7149CD11-A900-4CA2-9C6F-F4AC46F315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D983E4BA-6516-44B4-9B58-4DCF2A78EB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332BA901-CE0A-4060-98E1-C9CBFCE568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F561BCCB-9851-4C9A-B674-CB4624CEFA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73958BE7-8DD6-46C1-AF8D-6E8A5B75F4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29CE4328-2369-4693-BBF0-35ABB149C62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857CE25F-F0E5-4FA6-ACC1-7E6A5C70E59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39D03D7C-145A-49AC-B8E7-4B8BC5D24A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1537D55-2702-4563-BC5B-BEA7DB5272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407F22EB-23F7-4378-9AA8-802C8CE016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DCF2AADB-5FA4-4B99-9A27-5116F323F1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E775FDAE-E5D4-4797-A488-2F830E3D9E7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BDCE4BB7-36AA-412C-9FC2-DE0852FFEB4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CB775293-04F2-44C8-9AAB-AC31E744B8E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EABFA66F-714C-4115-BDAE-D77F7E889C4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EA9521E6-6CBD-4401-A208-EED8793094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C445B6A-999B-487C-9286-51EDA77A89E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2D56DDB0-D7FE-4912-BA5E-A15CC1F3870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3B6C234B-DC44-4BD4-9A4C-EA40B02334D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6060461-682F-44FC-A661-CEDA8D3C298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468F6BF4-A97E-4B62-A85C-6EE2C9490A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B9AA4FF4-2CA0-42F7-89EC-0F68C490F16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A87002A6-358C-43D3-8534-020957158D4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886238E7-45D8-4432-87D7-BF0BC5FBC2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950480A9-B95A-4500-A3B1-A5D6ECBA4BC8}"/>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2841EA20-FC70-4C07-B99A-D53F3279C76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C7FB1B05-A1BE-4B3A-AAB5-886E04F6433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5" name="【庁舎】&#10;有形固定資産減価償却率最大値テキスト">
          <a:extLst>
            <a:ext uri="{FF2B5EF4-FFF2-40B4-BE49-F238E27FC236}">
              <a16:creationId xmlns:a16="http://schemas.microsoft.com/office/drawing/2014/main" id="{A79EB28A-6136-4060-8712-5F2F46857E3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6" name="直線コネクタ 665">
          <a:extLst>
            <a:ext uri="{FF2B5EF4-FFF2-40B4-BE49-F238E27FC236}">
              <a16:creationId xmlns:a16="http://schemas.microsoft.com/office/drawing/2014/main" id="{DD54AFF4-3BF2-4649-9C1D-A09CC0B5AA83}"/>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667" name="【庁舎】&#10;有形固定資産減価償却率平均値テキスト">
          <a:extLst>
            <a:ext uri="{FF2B5EF4-FFF2-40B4-BE49-F238E27FC236}">
              <a16:creationId xmlns:a16="http://schemas.microsoft.com/office/drawing/2014/main" id="{5C9AA03B-0074-4668-8896-7546F5C648B6}"/>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668" name="フローチャート: 判断 667">
          <a:extLst>
            <a:ext uri="{FF2B5EF4-FFF2-40B4-BE49-F238E27FC236}">
              <a16:creationId xmlns:a16="http://schemas.microsoft.com/office/drawing/2014/main" id="{92E9DC80-F699-414A-B5EF-F4A2D5CD605C}"/>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69" name="フローチャート: 判断 668">
          <a:extLst>
            <a:ext uri="{FF2B5EF4-FFF2-40B4-BE49-F238E27FC236}">
              <a16:creationId xmlns:a16="http://schemas.microsoft.com/office/drawing/2014/main" id="{652C2821-917D-44FE-B278-EEF4CCB3F246}"/>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670" name="フローチャート: 判断 669">
          <a:extLst>
            <a:ext uri="{FF2B5EF4-FFF2-40B4-BE49-F238E27FC236}">
              <a16:creationId xmlns:a16="http://schemas.microsoft.com/office/drawing/2014/main" id="{B2E38E21-E79C-448E-9232-E1C0818F5674}"/>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1" name="フローチャート: 判断 670">
          <a:extLst>
            <a:ext uri="{FF2B5EF4-FFF2-40B4-BE49-F238E27FC236}">
              <a16:creationId xmlns:a16="http://schemas.microsoft.com/office/drawing/2014/main" id="{A7A0AE33-F605-40FF-AC04-718930798527}"/>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6E48F153-CE54-426C-985C-99755DBBEBA4}"/>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4E7A361-1675-438B-960E-D105F683AD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C5F6C9E-92E4-4709-BFDD-B2AD82F22A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1170F53-297D-4688-B089-2927318AD8A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D04C280-2AB6-40F8-B2A8-4FCE4EBA9C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8BC28B9-0C7B-4198-B912-E24ECF34A38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8" name="楕円 677">
          <a:extLst>
            <a:ext uri="{FF2B5EF4-FFF2-40B4-BE49-F238E27FC236}">
              <a16:creationId xmlns:a16="http://schemas.microsoft.com/office/drawing/2014/main" id="{935DD7E6-AD59-4F91-B8C9-86D434D4D1FC}"/>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679" name="【庁舎】&#10;有形固定資産減価償却率該当値テキスト">
          <a:extLst>
            <a:ext uri="{FF2B5EF4-FFF2-40B4-BE49-F238E27FC236}">
              <a16:creationId xmlns:a16="http://schemas.microsoft.com/office/drawing/2014/main" id="{97DFA982-8391-4895-AEC9-867788EC3DF7}"/>
            </a:ext>
          </a:extLst>
        </xdr:cNvPr>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680" name="楕円 679">
          <a:extLst>
            <a:ext uri="{FF2B5EF4-FFF2-40B4-BE49-F238E27FC236}">
              <a16:creationId xmlns:a16="http://schemas.microsoft.com/office/drawing/2014/main" id="{9FEFBFE1-4406-4CCC-9495-81D29392F205}"/>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45176</xdr:rowOff>
    </xdr:from>
    <xdr:to>
      <xdr:col>85</xdr:col>
      <xdr:colOff>127000</xdr:colOff>
      <xdr:row>108</xdr:row>
      <xdr:rowOff>76200</xdr:rowOff>
    </xdr:to>
    <xdr:cxnSp macro="">
      <xdr:nvCxnSpPr>
        <xdr:cNvPr id="681" name="直線コネクタ 680">
          <a:extLst>
            <a:ext uri="{FF2B5EF4-FFF2-40B4-BE49-F238E27FC236}">
              <a16:creationId xmlns:a16="http://schemas.microsoft.com/office/drawing/2014/main" id="{8C4BD68E-C9D7-46E5-B7A2-C049E879C86D}"/>
            </a:ext>
          </a:extLst>
        </xdr:cNvPr>
        <xdr:cNvCxnSpPr/>
      </xdr:nvCxnSpPr>
      <xdr:spPr>
        <a:xfrm>
          <a:off x="15481300" y="185617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165826</xdr:rowOff>
    </xdr:from>
    <xdr:to>
      <xdr:col>76</xdr:col>
      <xdr:colOff>165100</xdr:colOff>
      <xdr:row>108</xdr:row>
      <xdr:rowOff>95976</xdr:rowOff>
    </xdr:to>
    <xdr:sp macro="" textlink="">
      <xdr:nvSpPr>
        <xdr:cNvPr id="682" name="楕円 681">
          <a:extLst>
            <a:ext uri="{FF2B5EF4-FFF2-40B4-BE49-F238E27FC236}">
              <a16:creationId xmlns:a16="http://schemas.microsoft.com/office/drawing/2014/main" id="{871F0CF8-2C6C-4DC3-BB74-7618947644B7}"/>
            </a:ext>
          </a:extLst>
        </xdr:cNvPr>
        <xdr:cNvSpPr/>
      </xdr:nvSpPr>
      <xdr:spPr>
        <a:xfrm>
          <a:off x="14541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45176</xdr:rowOff>
    </xdr:from>
    <xdr:to>
      <xdr:col>81</xdr:col>
      <xdr:colOff>50800</xdr:colOff>
      <xdr:row>108</xdr:row>
      <xdr:rowOff>45176</xdr:rowOff>
    </xdr:to>
    <xdr:cxnSp macro="">
      <xdr:nvCxnSpPr>
        <xdr:cNvPr id="683" name="直線コネクタ 682">
          <a:extLst>
            <a:ext uri="{FF2B5EF4-FFF2-40B4-BE49-F238E27FC236}">
              <a16:creationId xmlns:a16="http://schemas.microsoft.com/office/drawing/2014/main" id="{90630A32-CBF9-464D-B4A5-608C4B8294D1}"/>
            </a:ext>
          </a:extLst>
        </xdr:cNvPr>
        <xdr:cNvCxnSpPr/>
      </xdr:nvCxnSpPr>
      <xdr:spPr>
        <a:xfrm>
          <a:off x="14592300" y="185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133169</xdr:rowOff>
    </xdr:from>
    <xdr:to>
      <xdr:col>72</xdr:col>
      <xdr:colOff>38100</xdr:colOff>
      <xdr:row>108</xdr:row>
      <xdr:rowOff>63319</xdr:rowOff>
    </xdr:to>
    <xdr:sp macro="" textlink="">
      <xdr:nvSpPr>
        <xdr:cNvPr id="684" name="楕円 683">
          <a:extLst>
            <a:ext uri="{FF2B5EF4-FFF2-40B4-BE49-F238E27FC236}">
              <a16:creationId xmlns:a16="http://schemas.microsoft.com/office/drawing/2014/main" id="{0ACE7061-AFC3-4B29-B93E-49DB730F293F}"/>
            </a:ext>
          </a:extLst>
        </xdr:cNvPr>
        <xdr:cNvSpPr/>
      </xdr:nvSpPr>
      <xdr:spPr>
        <a:xfrm>
          <a:off x="1365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12519</xdr:rowOff>
    </xdr:from>
    <xdr:to>
      <xdr:col>76</xdr:col>
      <xdr:colOff>114300</xdr:colOff>
      <xdr:row>108</xdr:row>
      <xdr:rowOff>45176</xdr:rowOff>
    </xdr:to>
    <xdr:cxnSp macro="">
      <xdr:nvCxnSpPr>
        <xdr:cNvPr id="685" name="直線コネクタ 684">
          <a:extLst>
            <a:ext uri="{FF2B5EF4-FFF2-40B4-BE49-F238E27FC236}">
              <a16:creationId xmlns:a16="http://schemas.microsoft.com/office/drawing/2014/main" id="{31942B86-15A8-422D-9BE9-10C148E1EEBC}"/>
            </a:ext>
          </a:extLst>
        </xdr:cNvPr>
        <xdr:cNvCxnSpPr/>
      </xdr:nvCxnSpPr>
      <xdr:spPr>
        <a:xfrm>
          <a:off x="13703300" y="185291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100512</xdr:rowOff>
    </xdr:from>
    <xdr:to>
      <xdr:col>67</xdr:col>
      <xdr:colOff>101600</xdr:colOff>
      <xdr:row>108</xdr:row>
      <xdr:rowOff>30662</xdr:rowOff>
    </xdr:to>
    <xdr:sp macro="" textlink="">
      <xdr:nvSpPr>
        <xdr:cNvPr id="686" name="楕円 685">
          <a:extLst>
            <a:ext uri="{FF2B5EF4-FFF2-40B4-BE49-F238E27FC236}">
              <a16:creationId xmlns:a16="http://schemas.microsoft.com/office/drawing/2014/main" id="{2435D857-C078-4FE7-A9FF-4B5CF795E201}"/>
            </a:ext>
          </a:extLst>
        </xdr:cNvPr>
        <xdr:cNvSpPr/>
      </xdr:nvSpPr>
      <xdr:spPr>
        <a:xfrm>
          <a:off x="1276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151312</xdr:rowOff>
    </xdr:from>
    <xdr:to>
      <xdr:col>71</xdr:col>
      <xdr:colOff>177800</xdr:colOff>
      <xdr:row>108</xdr:row>
      <xdr:rowOff>12519</xdr:rowOff>
    </xdr:to>
    <xdr:cxnSp macro="">
      <xdr:nvCxnSpPr>
        <xdr:cNvPr id="687" name="直線コネクタ 686">
          <a:extLst>
            <a:ext uri="{FF2B5EF4-FFF2-40B4-BE49-F238E27FC236}">
              <a16:creationId xmlns:a16="http://schemas.microsoft.com/office/drawing/2014/main" id="{CD0BAD0D-554F-4618-B446-AC7742E50E0D}"/>
            </a:ext>
          </a:extLst>
        </xdr:cNvPr>
        <xdr:cNvCxnSpPr/>
      </xdr:nvCxnSpPr>
      <xdr:spPr>
        <a:xfrm>
          <a:off x="12814300" y="184964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88" name="n_1aveValue【庁舎】&#10;有形固定資産減価償却率">
          <a:extLst>
            <a:ext uri="{FF2B5EF4-FFF2-40B4-BE49-F238E27FC236}">
              <a16:creationId xmlns:a16="http://schemas.microsoft.com/office/drawing/2014/main" id="{DB953BAC-1354-491C-9CB0-2C9D68C28968}"/>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689" name="n_2aveValue【庁舎】&#10;有形固定資産減価償却率">
          <a:extLst>
            <a:ext uri="{FF2B5EF4-FFF2-40B4-BE49-F238E27FC236}">
              <a16:creationId xmlns:a16="http://schemas.microsoft.com/office/drawing/2014/main" id="{6D23A370-4EF4-4494-8EF0-3E3789B5A849}"/>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0" name="n_3aveValue【庁舎】&#10;有形固定資産減価償却率">
          <a:extLst>
            <a:ext uri="{FF2B5EF4-FFF2-40B4-BE49-F238E27FC236}">
              <a16:creationId xmlns:a16="http://schemas.microsoft.com/office/drawing/2014/main" id="{DA28E8E2-3740-4EF8-BC4A-DDDFEB733D7E}"/>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691" name="n_4aveValue【庁舎】&#10;有形固定資産減価償却率">
          <a:extLst>
            <a:ext uri="{FF2B5EF4-FFF2-40B4-BE49-F238E27FC236}">
              <a16:creationId xmlns:a16="http://schemas.microsoft.com/office/drawing/2014/main" id="{1DC0BC55-A19B-4B0E-9BCD-AE57B37E58B4}"/>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692" name="n_1mainValue【庁舎】&#10;有形固定資産減価償却率">
          <a:extLst>
            <a:ext uri="{FF2B5EF4-FFF2-40B4-BE49-F238E27FC236}">
              <a16:creationId xmlns:a16="http://schemas.microsoft.com/office/drawing/2014/main" id="{346B50C9-FEDE-48EB-A5A0-AC473B09D385}"/>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87103</xdr:rowOff>
    </xdr:from>
    <xdr:ext cx="405111" cy="259045"/>
    <xdr:sp macro="" textlink="">
      <xdr:nvSpPr>
        <xdr:cNvPr id="693" name="n_2mainValue【庁舎】&#10;有形固定資産減価償却率">
          <a:extLst>
            <a:ext uri="{FF2B5EF4-FFF2-40B4-BE49-F238E27FC236}">
              <a16:creationId xmlns:a16="http://schemas.microsoft.com/office/drawing/2014/main" id="{CE44A6A4-601E-48DC-85B0-57EA88D71AF6}"/>
            </a:ext>
          </a:extLst>
        </xdr:cNvPr>
        <xdr:cNvSpPr txBox="1"/>
      </xdr:nvSpPr>
      <xdr:spPr>
        <a:xfrm>
          <a:off x="143897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54446</xdr:rowOff>
    </xdr:from>
    <xdr:ext cx="405111" cy="259045"/>
    <xdr:sp macro="" textlink="">
      <xdr:nvSpPr>
        <xdr:cNvPr id="694" name="n_3mainValue【庁舎】&#10;有形固定資産減価償却率">
          <a:extLst>
            <a:ext uri="{FF2B5EF4-FFF2-40B4-BE49-F238E27FC236}">
              <a16:creationId xmlns:a16="http://schemas.microsoft.com/office/drawing/2014/main" id="{246494F7-CC48-4664-8E82-E54D09B37A45}"/>
            </a:ext>
          </a:extLst>
        </xdr:cNvPr>
        <xdr:cNvSpPr txBox="1"/>
      </xdr:nvSpPr>
      <xdr:spPr>
        <a:xfrm>
          <a:off x="13500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21789</xdr:rowOff>
    </xdr:from>
    <xdr:ext cx="405111" cy="259045"/>
    <xdr:sp macro="" textlink="">
      <xdr:nvSpPr>
        <xdr:cNvPr id="695" name="n_4mainValue【庁舎】&#10;有形固定資産減価償却率">
          <a:extLst>
            <a:ext uri="{FF2B5EF4-FFF2-40B4-BE49-F238E27FC236}">
              <a16:creationId xmlns:a16="http://schemas.microsoft.com/office/drawing/2014/main" id="{B0D12A58-679F-4435-ABDF-23063528974F}"/>
            </a:ext>
          </a:extLst>
        </xdr:cNvPr>
        <xdr:cNvSpPr txBox="1"/>
      </xdr:nvSpPr>
      <xdr:spPr>
        <a:xfrm>
          <a:off x="12611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F895501-95D6-4A5B-9F23-CB161DFF3C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EFDF951-3EB7-4243-BDBF-62BB523185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993EA9E2-D002-4AC4-8469-5AF8454AA5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3BB19F4-D18F-4204-AA5C-E13463182D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768DA5A3-1216-4CA7-B254-B119C7E5E9A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7746CB1-CC56-4435-96A5-CC4F9E4F55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DB797C89-11D4-4F99-8DBC-7417341798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8AD1737B-84CF-4154-923B-B761132954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C2A6DC9-3A5D-4501-8C68-4ACCF04449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F3F6F15-2F68-4ACB-BC0B-D19455DD74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913BBBAC-1C6E-4BFD-AC32-31D94CDA1F3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E394566B-472D-4F1C-9A4A-A753E779810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8107B701-682C-45D8-B817-1C5627CC320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61B046E5-D703-45BE-B010-FB88F945FF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B07A78A2-835D-4955-AB7E-9891AB9E1A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29EB089A-6A34-4F83-B3B6-C9E0261A79A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876F9C0A-FB0D-486D-893F-DF7ECF2A18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702183D1-EB3C-4462-98F2-B3D361C01F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6E3C19DE-ACA1-453F-B261-66723EDE7B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5" name="テキスト ボックス 714">
          <a:extLst>
            <a:ext uri="{FF2B5EF4-FFF2-40B4-BE49-F238E27FC236}">
              <a16:creationId xmlns:a16="http://schemas.microsoft.com/office/drawing/2014/main" id="{31829D6B-C55A-41ED-BD7C-6135BF6D985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B258226E-10C0-4E8F-8EA9-DC8B76B12F9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44487E60-2CC7-4B7D-B2A2-E061EF0E246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536B72A7-0DB8-4884-985D-0FA73687B1E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719" name="直線コネクタ 718">
          <a:extLst>
            <a:ext uri="{FF2B5EF4-FFF2-40B4-BE49-F238E27FC236}">
              <a16:creationId xmlns:a16="http://schemas.microsoft.com/office/drawing/2014/main" id="{F6674149-888B-4497-9319-5E9FFE241F2A}"/>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720" name="【庁舎】&#10;一人当たり面積最小値テキスト">
          <a:extLst>
            <a:ext uri="{FF2B5EF4-FFF2-40B4-BE49-F238E27FC236}">
              <a16:creationId xmlns:a16="http://schemas.microsoft.com/office/drawing/2014/main" id="{3AF664EB-6223-4BDB-959E-7AB4A73DFCA2}"/>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721" name="直線コネクタ 720">
          <a:extLst>
            <a:ext uri="{FF2B5EF4-FFF2-40B4-BE49-F238E27FC236}">
              <a16:creationId xmlns:a16="http://schemas.microsoft.com/office/drawing/2014/main" id="{CF8A4403-5574-45E8-ABB4-162F4EFA8CE5}"/>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722" name="【庁舎】&#10;一人当たり面積最大値テキスト">
          <a:extLst>
            <a:ext uri="{FF2B5EF4-FFF2-40B4-BE49-F238E27FC236}">
              <a16:creationId xmlns:a16="http://schemas.microsoft.com/office/drawing/2014/main" id="{3BACACB8-3C7B-47CC-8FF1-62867CD02FAA}"/>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723" name="直線コネクタ 722">
          <a:extLst>
            <a:ext uri="{FF2B5EF4-FFF2-40B4-BE49-F238E27FC236}">
              <a16:creationId xmlns:a16="http://schemas.microsoft.com/office/drawing/2014/main" id="{6D7151AF-ED0D-4861-AD85-0EAA24AE5938}"/>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724" name="【庁舎】&#10;一人当たり面積平均値テキスト">
          <a:extLst>
            <a:ext uri="{FF2B5EF4-FFF2-40B4-BE49-F238E27FC236}">
              <a16:creationId xmlns:a16="http://schemas.microsoft.com/office/drawing/2014/main" id="{7EEF6BEE-B084-45AB-8A3E-C16724271D10}"/>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725" name="フローチャート: 判断 724">
          <a:extLst>
            <a:ext uri="{FF2B5EF4-FFF2-40B4-BE49-F238E27FC236}">
              <a16:creationId xmlns:a16="http://schemas.microsoft.com/office/drawing/2014/main" id="{71A1A30C-CA40-41C1-92AE-72FB01DAAD51}"/>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726" name="フローチャート: 判断 725">
          <a:extLst>
            <a:ext uri="{FF2B5EF4-FFF2-40B4-BE49-F238E27FC236}">
              <a16:creationId xmlns:a16="http://schemas.microsoft.com/office/drawing/2014/main" id="{C8EC8A52-C5BF-4879-932C-7989891B7A99}"/>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727" name="フローチャート: 判断 726">
          <a:extLst>
            <a:ext uri="{FF2B5EF4-FFF2-40B4-BE49-F238E27FC236}">
              <a16:creationId xmlns:a16="http://schemas.microsoft.com/office/drawing/2014/main" id="{03681C84-C07A-448B-8546-70463C685F5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728" name="フローチャート: 判断 727">
          <a:extLst>
            <a:ext uri="{FF2B5EF4-FFF2-40B4-BE49-F238E27FC236}">
              <a16:creationId xmlns:a16="http://schemas.microsoft.com/office/drawing/2014/main" id="{C8368C40-8F01-4A49-B4B2-5B3E0B1F5238}"/>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729" name="フローチャート: 判断 728">
          <a:extLst>
            <a:ext uri="{FF2B5EF4-FFF2-40B4-BE49-F238E27FC236}">
              <a16:creationId xmlns:a16="http://schemas.microsoft.com/office/drawing/2014/main" id="{7E9CE826-37B0-40A1-80EA-7923395EB662}"/>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8E0D611-B826-4C12-8E80-7C94665284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85AF1F8-C1EA-4065-8AE5-758C707F4CC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6F0B7C2-4FB9-4650-8AB6-90EC3F140F3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3E7DABB-6D7C-4E8B-9B36-9EA4791E39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4F0A6A2-7EF7-43AD-B925-B478FFEACC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21844</xdr:rowOff>
    </xdr:from>
    <xdr:to>
      <xdr:col>116</xdr:col>
      <xdr:colOff>114300</xdr:colOff>
      <xdr:row>108</xdr:row>
      <xdr:rowOff>123444</xdr:rowOff>
    </xdr:to>
    <xdr:sp macro="" textlink="">
      <xdr:nvSpPr>
        <xdr:cNvPr id="735" name="楕円 734">
          <a:extLst>
            <a:ext uri="{FF2B5EF4-FFF2-40B4-BE49-F238E27FC236}">
              <a16:creationId xmlns:a16="http://schemas.microsoft.com/office/drawing/2014/main" id="{B677410F-6E9B-4142-8568-57E3EBA45CC9}"/>
            </a:ext>
          </a:extLst>
        </xdr:cNvPr>
        <xdr:cNvSpPr/>
      </xdr:nvSpPr>
      <xdr:spPr>
        <a:xfrm>
          <a:off x="22110700" y="185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736" name="【庁舎】&#10;一人当たり面積該当値テキスト">
          <a:extLst>
            <a:ext uri="{FF2B5EF4-FFF2-40B4-BE49-F238E27FC236}">
              <a16:creationId xmlns:a16="http://schemas.microsoft.com/office/drawing/2014/main" id="{3C04B9E4-363A-47EB-82B2-0A2521200D31}"/>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24764</xdr:rowOff>
    </xdr:from>
    <xdr:to>
      <xdr:col>112</xdr:col>
      <xdr:colOff>38100</xdr:colOff>
      <xdr:row>108</xdr:row>
      <xdr:rowOff>126364</xdr:rowOff>
    </xdr:to>
    <xdr:sp macro="" textlink="">
      <xdr:nvSpPr>
        <xdr:cNvPr id="737" name="楕円 736">
          <a:extLst>
            <a:ext uri="{FF2B5EF4-FFF2-40B4-BE49-F238E27FC236}">
              <a16:creationId xmlns:a16="http://schemas.microsoft.com/office/drawing/2014/main" id="{5C0C9756-252F-480D-8A29-052510F20429}"/>
            </a:ext>
          </a:extLst>
        </xdr:cNvPr>
        <xdr:cNvSpPr/>
      </xdr:nvSpPr>
      <xdr:spPr>
        <a:xfrm>
          <a:off x="21272500" y="18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72644</xdr:rowOff>
    </xdr:from>
    <xdr:to>
      <xdr:col>116</xdr:col>
      <xdr:colOff>63500</xdr:colOff>
      <xdr:row>108</xdr:row>
      <xdr:rowOff>75564</xdr:rowOff>
    </xdr:to>
    <xdr:cxnSp macro="">
      <xdr:nvCxnSpPr>
        <xdr:cNvPr id="738" name="直線コネクタ 737">
          <a:extLst>
            <a:ext uri="{FF2B5EF4-FFF2-40B4-BE49-F238E27FC236}">
              <a16:creationId xmlns:a16="http://schemas.microsoft.com/office/drawing/2014/main" id="{824379EF-90E8-4483-B461-979043D649A5}"/>
            </a:ext>
          </a:extLst>
        </xdr:cNvPr>
        <xdr:cNvCxnSpPr/>
      </xdr:nvCxnSpPr>
      <xdr:spPr>
        <a:xfrm flipV="1">
          <a:off x="21323300" y="18589244"/>
          <a:ext cx="8382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27051</xdr:rowOff>
    </xdr:from>
    <xdr:to>
      <xdr:col>107</xdr:col>
      <xdr:colOff>101600</xdr:colOff>
      <xdr:row>108</xdr:row>
      <xdr:rowOff>128651</xdr:rowOff>
    </xdr:to>
    <xdr:sp macro="" textlink="">
      <xdr:nvSpPr>
        <xdr:cNvPr id="739" name="楕円 738">
          <a:extLst>
            <a:ext uri="{FF2B5EF4-FFF2-40B4-BE49-F238E27FC236}">
              <a16:creationId xmlns:a16="http://schemas.microsoft.com/office/drawing/2014/main" id="{BAED5A38-77C5-4220-88B9-B1C3B1A69F53}"/>
            </a:ext>
          </a:extLst>
        </xdr:cNvPr>
        <xdr:cNvSpPr/>
      </xdr:nvSpPr>
      <xdr:spPr>
        <a:xfrm>
          <a:off x="20383500" y="185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75564</xdr:rowOff>
    </xdr:from>
    <xdr:to>
      <xdr:col>111</xdr:col>
      <xdr:colOff>177800</xdr:colOff>
      <xdr:row>108</xdr:row>
      <xdr:rowOff>77851</xdr:rowOff>
    </xdr:to>
    <xdr:cxnSp macro="">
      <xdr:nvCxnSpPr>
        <xdr:cNvPr id="740" name="直線コネクタ 739">
          <a:extLst>
            <a:ext uri="{FF2B5EF4-FFF2-40B4-BE49-F238E27FC236}">
              <a16:creationId xmlns:a16="http://schemas.microsoft.com/office/drawing/2014/main" id="{76825204-16B7-4339-93D3-946D3F7DCF8B}"/>
            </a:ext>
          </a:extLst>
        </xdr:cNvPr>
        <xdr:cNvCxnSpPr/>
      </xdr:nvCxnSpPr>
      <xdr:spPr>
        <a:xfrm flipV="1">
          <a:off x="20434300" y="1859216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28448</xdr:rowOff>
    </xdr:from>
    <xdr:to>
      <xdr:col>102</xdr:col>
      <xdr:colOff>165100</xdr:colOff>
      <xdr:row>108</xdr:row>
      <xdr:rowOff>130048</xdr:rowOff>
    </xdr:to>
    <xdr:sp macro="" textlink="">
      <xdr:nvSpPr>
        <xdr:cNvPr id="741" name="楕円 740">
          <a:extLst>
            <a:ext uri="{FF2B5EF4-FFF2-40B4-BE49-F238E27FC236}">
              <a16:creationId xmlns:a16="http://schemas.microsoft.com/office/drawing/2014/main" id="{82FAF0E4-DF07-4CEC-BB3A-FA48A014815D}"/>
            </a:ext>
          </a:extLst>
        </xdr:cNvPr>
        <xdr:cNvSpPr/>
      </xdr:nvSpPr>
      <xdr:spPr>
        <a:xfrm>
          <a:off x="19494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77851</xdr:rowOff>
    </xdr:from>
    <xdr:to>
      <xdr:col>107</xdr:col>
      <xdr:colOff>50800</xdr:colOff>
      <xdr:row>108</xdr:row>
      <xdr:rowOff>79248</xdr:rowOff>
    </xdr:to>
    <xdr:cxnSp macro="">
      <xdr:nvCxnSpPr>
        <xdr:cNvPr id="742" name="直線コネクタ 741">
          <a:extLst>
            <a:ext uri="{FF2B5EF4-FFF2-40B4-BE49-F238E27FC236}">
              <a16:creationId xmlns:a16="http://schemas.microsoft.com/office/drawing/2014/main" id="{5AF0728D-779B-4D0E-8961-3F33FB4842BB}"/>
            </a:ext>
          </a:extLst>
        </xdr:cNvPr>
        <xdr:cNvCxnSpPr/>
      </xdr:nvCxnSpPr>
      <xdr:spPr>
        <a:xfrm flipV="1">
          <a:off x="19545300" y="18594451"/>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30607</xdr:rowOff>
    </xdr:from>
    <xdr:to>
      <xdr:col>98</xdr:col>
      <xdr:colOff>38100</xdr:colOff>
      <xdr:row>108</xdr:row>
      <xdr:rowOff>132207</xdr:rowOff>
    </xdr:to>
    <xdr:sp macro="" textlink="">
      <xdr:nvSpPr>
        <xdr:cNvPr id="743" name="楕円 742">
          <a:extLst>
            <a:ext uri="{FF2B5EF4-FFF2-40B4-BE49-F238E27FC236}">
              <a16:creationId xmlns:a16="http://schemas.microsoft.com/office/drawing/2014/main" id="{C3D0D1B2-FE9B-4EB0-B0C4-9DDFA98941BC}"/>
            </a:ext>
          </a:extLst>
        </xdr:cNvPr>
        <xdr:cNvSpPr/>
      </xdr:nvSpPr>
      <xdr:spPr>
        <a:xfrm>
          <a:off x="18605500" y="185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79248</xdr:rowOff>
    </xdr:from>
    <xdr:to>
      <xdr:col>102</xdr:col>
      <xdr:colOff>114300</xdr:colOff>
      <xdr:row>108</xdr:row>
      <xdr:rowOff>81407</xdr:rowOff>
    </xdr:to>
    <xdr:cxnSp macro="">
      <xdr:nvCxnSpPr>
        <xdr:cNvPr id="744" name="直線コネクタ 743">
          <a:extLst>
            <a:ext uri="{FF2B5EF4-FFF2-40B4-BE49-F238E27FC236}">
              <a16:creationId xmlns:a16="http://schemas.microsoft.com/office/drawing/2014/main" id="{A4B73537-0117-4156-8950-60ABFC5DD405}"/>
            </a:ext>
          </a:extLst>
        </xdr:cNvPr>
        <xdr:cNvCxnSpPr/>
      </xdr:nvCxnSpPr>
      <xdr:spPr>
        <a:xfrm flipV="1">
          <a:off x="18656300" y="1859584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745" name="n_1aveValue【庁舎】&#10;一人当たり面積">
          <a:extLst>
            <a:ext uri="{FF2B5EF4-FFF2-40B4-BE49-F238E27FC236}">
              <a16:creationId xmlns:a16="http://schemas.microsoft.com/office/drawing/2014/main" id="{93AF1460-964F-456B-8114-FD2705A7482F}"/>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746" name="n_2aveValue【庁舎】&#10;一人当たり面積">
          <a:extLst>
            <a:ext uri="{FF2B5EF4-FFF2-40B4-BE49-F238E27FC236}">
              <a16:creationId xmlns:a16="http://schemas.microsoft.com/office/drawing/2014/main" id="{1B13A467-EF1B-4A11-BD01-21DC14E27AC5}"/>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747" name="n_3aveValue【庁舎】&#10;一人当たり面積">
          <a:extLst>
            <a:ext uri="{FF2B5EF4-FFF2-40B4-BE49-F238E27FC236}">
              <a16:creationId xmlns:a16="http://schemas.microsoft.com/office/drawing/2014/main" id="{7CCC232E-6DE9-4F6A-BF4F-9EB3428310D4}"/>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748" name="n_4aveValue【庁舎】&#10;一人当たり面積">
          <a:extLst>
            <a:ext uri="{FF2B5EF4-FFF2-40B4-BE49-F238E27FC236}">
              <a16:creationId xmlns:a16="http://schemas.microsoft.com/office/drawing/2014/main" id="{2A9F5AB8-5325-47CF-AD89-CFCD4E50941E}"/>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117491</xdr:rowOff>
    </xdr:from>
    <xdr:ext cx="469744" cy="259045"/>
    <xdr:sp macro="" textlink="">
      <xdr:nvSpPr>
        <xdr:cNvPr id="749" name="n_1mainValue【庁舎】&#10;一人当たり面積">
          <a:extLst>
            <a:ext uri="{FF2B5EF4-FFF2-40B4-BE49-F238E27FC236}">
              <a16:creationId xmlns:a16="http://schemas.microsoft.com/office/drawing/2014/main" id="{89C9AE16-91C1-4E48-BA0F-89FFFE9B40ED}"/>
            </a:ext>
          </a:extLst>
        </xdr:cNvPr>
        <xdr:cNvSpPr txBox="1"/>
      </xdr:nvSpPr>
      <xdr:spPr>
        <a:xfrm>
          <a:off x="21075727" y="18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119778</xdr:rowOff>
    </xdr:from>
    <xdr:ext cx="469744" cy="259045"/>
    <xdr:sp macro="" textlink="">
      <xdr:nvSpPr>
        <xdr:cNvPr id="750" name="n_2mainValue【庁舎】&#10;一人当たり面積">
          <a:extLst>
            <a:ext uri="{FF2B5EF4-FFF2-40B4-BE49-F238E27FC236}">
              <a16:creationId xmlns:a16="http://schemas.microsoft.com/office/drawing/2014/main" id="{822C6788-5E03-4737-8F98-9BA020BBBA87}"/>
            </a:ext>
          </a:extLst>
        </xdr:cNvPr>
        <xdr:cNvSpPr txBox="1"/>
      </xdr:nvSpPr>
      <xdr:spPr>
        <a:xfrm>
          <a:off x="20199427" y="186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121175</xdr:rowOff>
    </xdr:from>
    <xdr:ext cx="469744" cy="259045"/>
    <xdr:sp macro="" textlink="">
      <xdr:nvSpPr>
        <xdr:cNvPr id="751" name="n_3mainValue【庁舎】&#10;一人当たり面積">
          <a:extLst>
            <a:ext uri="{FF2B5EF4-FFF2-40B4-BE49-F238E27FC236}">
              <a16:creationId xmlns:a16="http://schemas.microsoft.com/office/drawing/2014/main" id="{F201AC5B-6528-4F17-9A0E-6BA0F7332DBA}"/>
            </a:ext>
          </a:extLst>
        </xdr:cNvPr>
        <xdr:cNvSpPr txBox="1"/>
      </xdr:nvSpPr>
      <xdr:spPr>
        <a:xfrm>
          <a:off x="19310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123334</xdr:rowOff>
    </xdr:from>
    <xdr:ext cx="469744" cy="259045"/>
    <xdr:sp macro="" textlink="">
      <xdr:nvSpPr>
        <xdr:cNvPr id="752" name="n_4mainValue【庁舎】&#10;一人当たり面積">
          <a:extLst>
            <a:ext uri="{FF2B5EF4-FFF2-40B4-BE49-F238E27FC236}">
              <a16:creationId xmlns:a16="http://schemas.microsoft.com/office/drawing/2014/main" id="{2825CEFA-8EF7-430A-AFE4-4B1682923B4A}"/>
            </a:ext>
          </a:extLst>
        </xdr:cNvPr>
        <xdr:cNvSpPr txBox="1"/>
      </xdr:nvSpPr>
      <xdr:spPr>
        <a:xfrm>
          <a:off x="18421427" y="186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48F2C2D9-09A8-4E7B-A8C1-D0070944B8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7ADEBD31-5EEF-42CE-AD24-04A4429CDD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B71124-D2CE-4372-BFDF-DAC60AB9ED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体育館・プール、福祉施設、消防施設、庁舎において、類似団体と比較して減価償却率が高く、老朽化が進んでいる状況にある。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特に庁舎に関しては</a:t>
          </a:r>
          <a:r>
            <a:rPr kumimoji="1" lang="en-US" altLang="ja-JP" sz="1100">
              <a:solidFill>
                <a:schemeClr val="dk1"/>
              </a:solidFill>
              <a:effectLst/>
              <a:latin typeface="+mn-lt"/>
              <a:ea typeface="+mn-ea"/>
              <a:cs typeface="+mn-cs"/>
            </a:rPr>
            <a:t>92.0%</a:t>
          </a:r>
          <a:r>
            <a:rPr kumimoji="1" lang="ja-JP" altLang="ja-JP" sz="1100">
              <a:solidFill>
                <a:schemeClr val="dk1"/>
              </a:solidFill>
              <a:effectLst/>
              <a:latin typeface="+mn-lt"/>
              <a:ea typeface="+mn-ea"/>
              <a:cs typeface="+mn-cs"/>
            </a:rPr>
            <a:t>となっており、老朽化が進んでいることに加え、浸水区域</a:t>
          </a:r>
          <a:r>
            <a:rPr kumimoji="1" lang="ja-JP" altLang="en-US" sz="1100">
              <a:solidFill>
                <a:schemeClr val="dk1"/>
              </a:solidFill>
              <a:effectLst/>
              <a:latin typeface="+mn-lt"/>
              <a:ea typeface="+mn-ea"/>
              <a:cs typeface="+mn-cs"/>
            </a:rPr>
            <a:t>内</a:t>
          </a:r>
          <a:r>
            <a:rPr kumimoji="1" lang="ja-JP" altLang="ja-JP" sz="1100">
              <a:solidFill>
                <a:schemeClr val="dk1"/>
              </a:solidFill>
              <a:effectLst/>
              <a:latin typeface="+mn-lt"/>
              <a:ea typeface="+mn-ea"/>
              <a:cs typeface="+mn-cs"/>
            </a:rPr>
            <a:t>にあるため、移転に向けて事業を進めている。今後は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庁舎の有形固定資産減価償却率</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は低下することが見込まれる。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3778435</v>
      </c>
      <c r="BO4" s="358"/>
      <c r="BP4" s="358"/>
      <c r="BQ4" s="358"/>
      <c r="BR4" s="358"/>
      <c r="BS4" s="358"/>
      <c r="BT4" s="358"/>
      <c r="BU4" s="359"/>
      <c r="BV4" s="357">
        <v>3854202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17.100000000000001</v>
      </c>
      <c r="CU4" s="364"/>
      <c r="CV4" s="364"/>
      <c r="CW4" s="364"/>
      <c r="CX4" s="364"/>
      <c r="CY4" s="364"/>
      <c r="CZ4" s="364"/>
      <c r="DA4" s="365"/>
      <c r="DB4" s="363">
        <v>15.1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3301035</v>
      </c>
      <c r="BO5" s="395"/>
      <c r="BP5" s="395"/>
      <c r="BQ5" s="395"/>
      <c r="BR5" s="395"/>
      <c r="BS5" s="395"/>
      <c r="BT5" s="395"/>
      <c r="BU5" s="396"/>
      <c r="BV5" s="394">
        <v>3459843</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89.3</v>
      </c>
      <c r="CU5" s="392"/>
      <c r="CV5" s="392"/>
      <c r="CW5" s="392"/>
      <c r="CX5" s="392"/>
      <c r="CY5" s="392"/>
      <c r="CZ5" s="392"/>
      <c r="DA5" s="393"/>
      <c r="DB5" s="391">
        <v>87.9</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477400</v>
      </c>
      <c r="BO6" s="395"/>
      <c r="BP6" s="395"/>
      <c r="BQ6" s="395"/>
      <c r="BR6" s="395"/>
      <c r="BS6" s="395"/>
      <c r="BT6" s="395"/>
      <c r="BU6" s="396"/>
      <c r="BV6" s="394">
        <v>394359</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90</v>
      </c>
      <c r="CU6" s="432"/>
      <c r="CV6" s="432"/>
      <c r="CW6" s="432"/>
      <c r="CX6" s="432"/>
      <c r="CY6" s="432"/>
      <c r="CZ6" s="432"/>
      <c r="DA6" s="433"/>
      <c r="DB6" s="431">
        <v>90.7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107</v>
      </c>
      <c r="AV7" s="427"/>
      <c r="AW7" s="427"/>
      <c r="AX7" s="427"/>
      <c r="AY7" s="428" t="s">
        <v>108</v>
      </c>
      <c r="AZ7" s="429"/>
      <c r="BA7" s="429"/>
      <c r="BB7" s="429"/>
      <c r="BC7" s="429"/>
      <c r="BD7" s="429"/>
      <c r="BE7" s="429"/>
      <c r="BF7" s="429"/>
      <c r="BG7" s="429"/>
      <c r="BH7" s="429"/>
      <c r="BI7" s="429"/>
      <c r="BJ7" s="429"/>
      <c r="BK7" s="429"/>
      <c r="BL7" s="429"/>
      <c r="BM7" s="430"/>
      <c r="BN7" s="394">
        <v>86559</v>
      </c>
      <c r="BO7" s="395"/>
      <c r="BP7" s="395"/>
      <c r="BQ7" s="395"/>
      <c r="BR7" s="395"/>
      <c r="BS7" s="395"/>
      <c r="BT7" s="395"/>
      <c r="BU7" s="396"/>
      <c r="BV7" s="394">
        <v>36481</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2286546</v>
      </c>
      <c r="CU7" s="395"/>
      <c r="CV7" s="395"/>
      <c r="CW7" s="395"/>
      <c r="CX7" s="395"/>
      <c r="CY7" s="395"/>
      <c r="CZ7" s="395"/>
      <c r="DA7" s="396"/>
      <c r="DB7" s="394">
        <v>2366941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390841</v>
      </c>
      <c r="BO8" s="395"/>
      <c r="BP8" s="395"/>
      <c r="BQ8" s="395"/>
      <c r="BR8" s="395"/>
      <c r="BS8" s="395"/>
      <c r="BT8" s="395"/>
      <c r="BU8" s="396"/>
      <c r="BV8" s="394">
        <v>357878</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3743</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111</v>
      </c>
      <c r="AV9" s="427"/>
      <c r="AW9" s="427"/>
      <c r="AX9" s="427"/>
      <c r="AY9" s="428" t="s">
        <v>118</v>
      </c>
      <c r="AZ9" s="429"/>
      <c r="BA9" s="429"/>
      <c r="BB9" s="429"/>
      <c r="BC9" s="429"/>
      <c r="BD9" s="429"/>
      <c r="BE9" s="429"/>
      <c r="BF9" s="429"/>
      <c r="BG9" s="429"/>
      <c r="BH9" s="429"/>
      <c r="BI9" s="429"/>
      <c r="BJ9" s="429"/>
      <c r="BK9" s="429"/>
      <c r="BL9" s="429"/>
      <c r="BM9" s="430"/>
      <c r="BN9" s="394">
        <v>32963</v>
      </c>
      <c r="BO9" s="395"/>
      <c r="BP9" s="395"/>
      <c r="BQ9" s="395"/>
      <c r="BR9" s="395"/>
      <c r="BS9" s="395"/>
      <c r="BT9" s="395"/>
      <c r="BU9" s="396"/>
      <c r="BV9" s="394">
        <v>78323</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14.4</v>
      </c>
      <c r="CU9" s="392"/>
      <c r="CV9" s="392"/>
      <c r="CW9" s="392"/>
      <c r="CX9" s="392"/>
      <c r="CY9" s="392"/>
      <c r="CZ9" s="392"/>
      <c r="DA9" s="393"/>
      <c r="DB9" s="391">
        <v>15.2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4259</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100000</v>
      </c>
      <c r="BO10" s="395"/>
      <c r="BP10" s="395"/>
      <c r="BQ10" s="395"/>
      <c r="BR10" s="395"/>
      <c r="BS10" s="395"/>
      <c r="BT10" s="395"/>
      <c r="BU10" s="396"/>
      <c r="BV10" s="394">
        <v>149290</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3693</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96</v>
      </c>
      <c r="AV12" s="427"/>
      <c r="AW12" s="427"/>
      <c r="AX12" s="427"/>
      <c r="AY12" s="428" t="s">
        <v>138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131</v>
      </c>
      <c r="CU12" s="435"/>
      <c r="CV12" s="435"/>
      <c r="CW12" s="435"/>
      <c r="CX12" s="435"/>
      <c r="CY12" s="435"/>
      <c r="CZ12" s="435"/>
      <c r="DA12" s="436"/>
      <c r="DB12" s="434" t="s">
        <v>140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141</v>
      </c>
      <c r="N13" s="486"/>
      <c r="O13" s="486"/>
      <c r="P13" s="486"/>
      <c r="Q13" s="487"/>
      <c r="R13" s="478">
        <v>3668</v>
      </c>
      <c r="S13" s="479"/>
      <c r="T13" s="479"/>
      <c r="U13" s="479"/>
      <c r="V13" s="480"/>
      <c r="W13" s="410" t="s">
        <v>142</v>
      </c>
      <c r="X13" s="411"/>
      <c r="Y13" s="411"/>
      <c r="Z13" s="411"/>
      <c r="AA13" s="411"/>
      <c r="AB13" s="401"/>
      <c r="AC13" s="445">
        <v>229</v>
      </c>
      <c r="AD13" s="446"/>
      <c r="AE13" s="446"/>
      <c r="AF13" s="446"/>
      <c r="AG13" s="488"/>
      <c r="AH13" s="445">
        <v>263</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132963</v>
      </c>
      <c r="BO13" s="395"/>
      <c r="BP13" s="395"/>
      <c r="BQ13" s="395"/>
      <c r="BR13" s="395"/>
      <c r="BS13" s="395"/>
      <c r="BT13" s="395"/>
      <c r="BU13" s="396"/>
      <c r="BV13" s="394">
        <v>227613</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8.3000000000000007</v>
      </c>
      <c r="CU13" s="392"/>
      <c r="CV13" s="392"/>
      <c r="CW13" s="392"/>
      <c r="CX13" s="392"/>
      <c r="CY13" s="392"/>
      <c r="CZ13" s="392"/>
      <c r="DA13" s="393"/>
      <c r="DB13" s="391">
        <v>8.6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3832</v>
      </c>
      <c r="S14" s="479"/>
      <c r="T14" s="479"/>
      <c r="U14" s="479"/>
      <c r="V14" s="480"/>
      <c r="W14" s="384"/>
      <c r="X14" s="385"/>
      <c r="Y14" s="385"/>
      <c r="Z14" s="385"/>
      <c r="AA14" s="385"/>
      <c r="AB14" s="374"/>
      <c r="AC14" s="481">
        <v>14.1</v>
      </c>
      <c r="AD14" s="482"/>
      <c r="AE14" s="482"/>
      <c r="AF14" s="482"/>
      <c r="AG14" s="483"/>
      <c r="AH14" s="481">
        <v>14.3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v>6.1</v>
      </c>
      <c r="CU14" s="493"/>
      <c r="CV14" s="493"/>
      <c r="CW14" s="493"/>
      <c r="CX14" s="493"/>
      <c r="CY14" s="493"/>
      <c r="CZ14" s="493"/>
      <c r="DA14" s="494"/>
      <c r="DB14" s="492">
        <v>18.100000000000001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149</v>
      </c>
      <c r="N15" s="486"/>
      <c r="O15" s="486"/>
      <c r="P15" s="486"/>
      <c r="Q15" s="487"/>
      <c r="R15" s="478">
        <v>3813</v>
      </c>
      <c r="S15" s="479"/>
      <c r="T15" s="479"/>
      <c r="U15" s="479"/>
      <c r="V15" s="480"/>
      <c r="W15" s="410" t="s">
        <v>150</v>
      </c>
      <c r="X15" s="411"/>
      <c r="Y15" s="411"/>
      <c r="Z15" s="411"/>
      <c r="AA15" s="411"/>
      <c r="AB15" s="401"/>
      <c r="AC15" s="445">
        <v>312</v>
      </c>
      <c r="AD15" s="446"/>
      <c r="AE15" s="446"/>
      <c r="AF15" s="446"/>
      <c r="AG15" s="488"/>
      <c r="AH15" s="445">
        <v>360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354890</v>
      </c>
      <c r="BO15" s="358"/>
      <c r="BP15" s="358"/>
      <c r="BQ15" s="358"/>
      <c r="BR15" s="358"/>
      <c r="BS15" s="358"/>
      <c r="BT15" s="358"/>
      <c r="BU15" s="359"/>
      <c r="BV15" s="357">
        <v>342748</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19.2</v>
      </c>
      <c r="AD16" s="482"/>
      <c r="AE16" s="482"/>
      <c r="AF16" s="482"/>
      <c r="AG16" s="483"/>
      <c r="AH16" s="481">
        <v>19.600000000000001</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2183148</v>
      </c>
      <c r="BO16" s="395"/>
      <c r="BP16" s="395"/>
      <c r="BQ16" s="395"/>
      <c r="BR16" s="395"/>
      <c r="BS16" s="395"/>
      <c r="BT16" s="395"/>
      <c r="BU16" s="396"/>
      <c r="BV16" s="394">
        <v>2214957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156</v>
      </c>
      <c r="N17" s="506"/>
      <c r="O17" s="506"/>
      <c r="P17" s="506"/>
      <c r="Q17" s="507"/>
      <c r="R17" s="500" t="s">
        <v>157</v>
      </c>
      <c r="S17" s="501"/>
      <c r="T17" s="501"/>
      <c r="U17" s="501"/>
      <c r="V17" s="502"/>
      <c r="W17" s="410" t="s">
        <v>158</v>
      </c>
      <c r="X17" s="411"/>
      <c r="Y17" s="411"/>
      <c r="Z17" s="411"/>
      <c r="AA17" s="411"/>
      <c r="AB17" s="401"/>
      <c r="AC17" s="445">
        <v>1087</v>
      </c>
      <c r="AD17" s="446"/>
      <c r="AE17" s="446"/>
      <c r="AF17" s="446"/>
      <c r="AG17" s="488"/>
      <c r="AH17" s="445">
        <v>1217</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439158</v>
      </c>
      <c r="BO17" s="395"/>
      <c r="BP17" s="395"/>
      <c r="BQ17" s="395"/>
      <c r="BR17" s="395"/>
      <c r="BS17" s="395"/>
      <c r="BT17" s="395"/>
      <c r="BU17" s="396"/>
      <c r="BV17" s="394">
        <v>419803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160</v>
      </c>
      <c r="C18" s="437"/>
      <c r="D18" s="437"/>
      <c r="E18" s="517"/>
      <c r="F18" s="517"/>
      <c r="G18" s="517"/>
      <c r="H18" s="517"/>
      <c r="I18" s="517"/>
      <c r="J18" s="517"/>
      <c r="K18" s="517"/>
      <c r="L18" s="518">
        <v>56.62</v>
      </c>
      <c r="M18" s="518"/>
      <c r="N18" s="518"/>
      <c r="O18" s="518"/>
      <c r="P18" s="518"/>
      <c r="Q18" s="518"/>
      <c r="R18" s="519"/>
      <c r="S18" s="519"/>
      <c r="T18" s="519"/>
      <c r="U18" s="519"/>
      <c r="V18" s="520"/>
      <c r="W18" s="412"/>
      <c r="X18" s="413"/>
      <c r="Y18" s="413"/>
      <c r="Z18" s="413"/>
      <c r="AA18" s="413"/>
      <c r="AB18" s="404"/>
      <c r="AC18" s="521">
        <v>66.8</v>
      </c>
      <c r="AD18" s="522"/>
      <c r="AE18" s="522"/>
      <c r="AF18" s="522"/>
      <c r="AG18" s="523"/>
      <c r="AH18" s="521">
        <v>66.099999999999994</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2045126</v>
      </c>
      <c r="BO18" s="395"/>
      <c r="BP18" s="395"/>
      <c r="BQ18" s="395"/>
      <c r="BR18" s="395"/>
      <c r="BS18" s="395"/>
      <c r="BT18" s="395"/>
      <c r="BU18" s="396"/>
      <c r="BV18" s="394">
        <v>2109383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162</v>
      </c>
      <c r="C19" s="437"/>
      <c r="D19" s="437"/>
      <c r="E19" s="517"/>
      <c r="F19" s="517"/>
      <c r="G19" s="517"/>
      <c r="H19" s="517"/>
      <c r="I19" s="517"/>
      <c r="J19" s="517"/>
      <c r="K19" s="517"/>
      <c r="L19" s="525">
        <v>66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3022464</v>
      </c>
      <c r="BO19" s="395"/>
      <c r="BP19" s="395"/>
      <c r="BQ19" s="395"/>
      <c r="BR19" s="395"/>
      <c r="BS19" s="395"/>
      <c r="BT19" s="395"/>
      <c r="BU19" s="396"/>
      <c r="BV19" s="394">
        <v>3092060</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164</v>
      </c>
      <c r="C20" s="437"/>
      <c r="D20" s="437"/>
      <c r="E20" s="517"/>
      <c r="F20" s="517"/>
      <c r="G20" s="517"/>
      <c r="H20" s="517"/>
      <c r="I20" s="517"/>
      <c r="J20" s="517"/>
      <c r="K20" s="517"/>
      <c r="L20" s="525">
        <v>1718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3448389</v>
      </c>
      <c r="BO22" s="358"/>
      <c r="BP22" s="358"/>
      <c r="BQ22" s="358"/>
      <c r="BR22" s="358"/>
      <c r="BS22" s="358"/>
      <c r="BT22" s="358"/>
      <c r="BU22" s="359"/>
      <c r="BV22" s="357">
        <v>3720392</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2035906</v>
      </c>
      <c r="BO23" s="395"/>
      <c r="BP23" s="395"/>
      <c r="BQ23" s="395"/>
      <c r="BR23" s="395"/>
      <c r="BS23" s="395"/>
      <c r="BT23" s="395"/>
      <c r="BU23" s="396"/>
      <c r="BV23" s="394">
        <v>2122439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7680</v>
      </c>
      <c r="R24" s="446"/>
      <c r="S24" s="446"/>
      <c r="T24" s="446"/>
      <c r="U24" s="446"/>
      <c r="V24" s="488"/>
      <c r="W24" s="540"/>
      <c r="X24" s="541"/>
      <c r="Y24" s="542"/>
      <c r="Z24" s="444" t="s">
        <v>175</v>
      </c>
      <c r="AA24" s="424"/>
      <c r="AB24" s="424"/>
      <c r="AC24" s="424"/>
      <c r="AD24" s="424"/>
      <c r="AE24" s="424"/>
      <c r="AF24" s="424"/>
      <c r="AG24" s="425"/>
      <c r="AH24" s="445">
        <v>69</v>
      </c>
      <c r="AI24" s="446"/>
      <c r="AJ24" s="446"/>
      <c r="AK24" s="446"/>
      <c r="AL24" s="488"/>
      <c r="AM24" s="445">
        <v>209001</v>
      </c>
      <c r="AN24" s="446"/>
      <c r="AO24" s="446"/>
      <c r="AP24" s="446"/>
      <c r="AQ24" s="446"/>
      <c r="AR24" s="488"/>
      <c r="AS24" s="445">
        <v>3029</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2334379</v>
      </c>
      <c r="BO24" s="395"/>
      <c r="BP24" s="395"/>
      <c r="BQ24" s="395"/>
      <c r="BR24" s="395"/>
      <c r="BS24" s="395"/>
      <c r="BT24" s="395"/>
      <c r="BU24" s="396"/>
      <c r="BV24" s="394">
        <v>2493173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1</v>
      </c>
      <c r="M25" s="446"/>
      <c r="N25" s="446"/>
      <c r="O25" s="446"/>
      <c r="P25" s="488"/>
      <c r="Q25" s="445">
        <v>6150</v>
      </c>
      <c r="R25" s="446"/>
      <c r="S25" s="446"/>
      <c r="T25" s="446"/>
      <c r="U25" s="446"/>
      <c r="V25" s="488"/>
      <c r="W25" s="540"/>
      <c r="X25" s="541"/>
      <c r="Y25" s="542"/>
      <c r="Z25" s="444" t="s">
        <v>178</v>
      </c>
      <c r="AA25" s="424"/>
      <c r="AB25" s="424"/>
      <c r="AC25" s="424"/>
      <c r="AD25" s="424"/>
      <c r="AE25" s="424"/>
      <c r="AF25" s="424"/>
      <c r="AG25" s="425"/>
      <c r="AH25" s="445" t="s">
        <v>132</v>
      </c>
      <c r="AI25" s="446"/>
      <c r="AJ25" s="446"/>
      <c r="AK25" s="446"/>
      <c r="AL25" s="488"/>
      <c r="AM25" s="445" t="s">
        <v>179</v>
      </c>
      <c r="AN25" s="446"/>
      <c r="AO25" s="446"/>
      <c r="AP25" s="446"/>
      <c r="AQ25" s="446"/>
      <c r="AR25" s="488"/>
      <c r="AS25" s="445" t="s">
        <v>180</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t="s">
        <v>179</v>
      </c>
      <c r="BO25" s="358"/>
      <c r="BP25" s="358"/>
      <c r="BQ25" s="358"/>
      <c r="BR25" s="358"/>
      <c r="BS25" s="358"/>
      <c r="BT25" s="358"/>
      <c r="BU25" s="359"/>
      <c r="BV25" s="357" t="s">
        <v>180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182</v>
      </c>
      <c r="F26" s="424"/>
      <c r="G26" s="424"/>
      <c r="H26" s="424"/>
      <c r="I26" s="424"/>
      <c r="J26" s="424"/>
      <c r="K26" s="425"/>
      <c r="L26" s="445">
        <v>1</v>
      </c>
      <c r="M26" s="446"/>
      <c r="N26" s="446"/>
      <c r="O26" s="446"/>
      <c r="P26" s="488"/>
      <c r="Q26" s="445">
        <v>5530</v>
      </c>
      <c r="R26" s="446"/>
      <c r="S26" s="446"/>
      <c r="T26" s="446"/>
      <c r="U26" s="446"/>
      <c r="V26" s="488"/>
      <c r="W26" s="540"/>
      <c r="X26" s="541"/>
      <c r="Y26" s="542"/>
      <c r="Z26" s="444" t="s">
        <v>183</v>
      </c>
      <c r="AA26" s="546"/>
      <c r="AB26" s="546"/>
      <c r="AC26" s="546"/>
      <c r="AD26" s="546"/>
      <c r="AE26" s="546"/>
      <c r="AF26" s="546"/>
      <c r="AG26" s="547"/>
      <c r="AH26" s="445">
        <v>4</v>
      </c>
      <c r="AI26" s="446"/>
      <c r="AJ26" s="446"/>
      <c r="AK26" s="446"/>
      <c r="AL26" s="488"/>
      <c r="AM26" s="445">
        <v>14276</v>
      </c>
      <c r="AN26" s="446"/>
      <c r="AO26" s="446"/>
      <c r="AP26" s="446"/>
      <c r="AQ26" s="446"/>
      <c r="AR26" s="488"/>
      <c r="AS26" s="445">
        <v>3569</v>
      </c>
      <c r="AT26" s="446"/>
      <c r="AU26" s="446"/>
      <c r="AV26" s="446"/>
      <c r="AW26" s="446"/>
      <c r="AX26" s="447"/>
      <c r="AY26" s="397" t="s">
        <v>184</v>
      </c>
      <c r="AZ26" s="398"/>
      <c r="BA26" s="398"/>
      <c r="BB26" s="398"/>
      <c r="BC26" s="398"/>
      <c r="BD26" s="398"/>
      <c r="BE26" s="398"/>
      <c r="BF26" s="398"/>
      <c r="BG26" s="398"/>
      <c r="BH26" s="398"/>
      <c r="BI26" s="398"/>
      <c r="BJ26" s="398"/>
      <c r="BK26" s="398"/>
      <c r="BL26" s="398"/>
      <c r="BM26" s="399"/>
      <c r="BN26" s="394" t="s">
        <v>179</v>
      </c>
      <c r="BO26" s="395"/>
      <c r="BP26" s="395"/>
      <c r="BQ26" s="395"/>
      <c r="BR26" s="395"/>
      <c r="BS26" s="395"/>
      <c r="BT26" s="395"/>
      <c r="BU26" s="396"/>
      <c r="BV26" s="394" t="s">
        <v>180</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185</v>
      </c>
      <c r="F27" s="424"/>
      <c r="G27" s="424"/>
      <c r="H27" s="424"/>
      <c r="I27" s="424"/>
      <c r="J27" s="424"/>
      <c r="K27" s="425"/>
      <c r="L27" s="445">
        <v>1</v>
      </c>
      <c r="M27" s="446"/>
      <c r="N27" s="446"/>
      <c r="O27" s="446"/>
      <c r="P27" s="488"/>
      <c r="Q27" s="445">
        <v>2690</v>
      </c>
      <c r="R27" s="446"/>
      <c r="S27" s="446"/>
      <c r="T27" s="446"/>
      <c r="U27" s="446"/>
      <c r="V27" s="488"/>
      <c r="W27" s="540"/>
      <c r="X27" s="541"/>
      <c r="Y27" s="542"/>
      <c r="Z27" s="444" t="s">
        <v>186</v>
      </c>
      <c r="AA27" s="424"/>
      <c r="AB27" s="424"/>
      <c r="AC27" s="424"/>
      <c r="AD27" s="424"/>
      <c r="AE27" s="424"/>
      <c r="AF27" s="424"/>
      <c r="AG27" s="425"/>
      <c r="AH27" s="445" t="s">
        <v>179</v>
      </c>
      <c r="AI27" s="446"/>
      <c r="AJ27" s="446"/>
      <c r="AK27" s="446"/>
      <c r="AL27" s="488"/>
      <c r="AM27" s="445" t="s">
        <v>180</v>
      </c>
      <c r="AN27" s="446"/>
      <c r="AO27" s="446"/>
      <c r="AP27" s="446"/>
      <c r="AQ27" s="446"/>
      <c r="AR27" s="488"/>
      <c r="AS27" s="445" t="s">
        <v>180</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13" t="s">
        <v>179</v>
      </c>
      <c r="BO27" s="514"/>
      <c r="BP27" s="514"/>
      <c r="BQ27" s="514"/>
      <c r="BR27" s="514"/>
      <c r="BS27" s="514"/>
      <c r="BT27" s="514"/>
      <c r="BU27" s="515"/>
      <c r="BV27" s="513" t="s">
        <v>180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188</v>
      </c>
      <c r="F28" s="424"/>
      <c r="G28" s="424"/>
      <c r="H28" s="424"/>
      <c r="I28" s="424"/>
      <c r="J28" s="424"/>
      <c r="K28" s="425"/>
      <c r="L28" s="445">
        <v>1</v>
      </c>
      <c r="M28" s="446"/>
      <c r="N28" s="446"/>
      <c r="O28" s="446"/>
      <c r="P28" s="488"/>
      <c r="Q28" s="445">
        <v>2310</v>
      </c>
      <c r="R28" s="446"/>
      <c r="S28" s="446"/>
      <c r="T28" s="446"/>
      <c r="U28" s="446"/>
      <c r="V28" s="488"/>
      <c r="W28" s="540"/>
      <c r="X28" s="541"/>
      <c r="Y28" s="542"/>
      <c r="Z28" s="444" t="s">
        <v>189</v>
      </c>
      <c r="AA28" s="424"/>
      <c r="AB28" s="424"/>
      <c r="AC28" s="424"/>
      <c r="AD28" s="424"/>
      <c r="AE28" s="424"/>
      <c r="AF28" s="424"/>
      <c r="AG28" s="425"/>
      <c r="AH28" s="445" t="s">
        <v>179</v>
      </c>
      <c r="AI28" s="446"/>
      <c r="AJ28" s="446"/>
      <c r="AK28" s="446"/>
      <c r="AL28" s="488"/>
      <c r="AM28" s="445" t="s">
        <v>179</v>
      </c>
      <c r="AN28" s="446"/>
      <c r="AO28" s="446"/>
      <c r="AP28" s="446"/>
      <c r="AQ28" s="446"/>
      <c r="AR28" s="488"/>
      <c r="AS28" s="445" t="s">
        <v>179</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1300000</v>
      </c>
      <c r="BO28" s="358"/>
      <c r="BP28" s="358"/>
      <c r="BQ28" s="358"/>
      <c r="BR28" s="358"/>
      <c r="BS28" s="358"/>
      <c r="BT28" s="358"/>
      <c r="BU28" s="359"/>
      <c r="BV28" s="357">
        <v>1200000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6</v>
      </c>
      <c r="M29" s="446"/>
      <c r="N29" s="446"/>
      <c r="O29" s="446"/>
      <c r="P29" s="488"/>
      <c r="Q29" s="445">
        <v>1920</v>
      </c>
      <c r="R29" s="446"/>
      <c r="S29" s="446"/>
      <c r="T29" s="446"/>
      <c r="U29" s="446"/>
      <c r="V29" s="488"/>
      <c r="W29" s="543"/>
      <c r="X29" s="544"/>
      <c r="Y29" s="545"/>
      <c r="Z29" s="444" t="s">
        <v>192</v>
      </c>
      <c r="AA29" s="424"/>
      <c r="AB29" s="424"/>
      <c r="AC29" s="424"/>
      <c r="AD29" s="424"/>
      <c r="AE29" s="424"/>
      <c r="AF29" s="424"/>
      <c r="AG29" s="425"/>
      <c r="AH29" s="445">
        <v>69</v>
      </c>
      <c r="AI29" s="446"/>
      <c r="AJ29" s="446"/>
      <c r="AK29" s="446"/>
      <c r="AL29" s="488"/>
      <c r="AM29" s="445">
        <v>209001</v>
      </c>
      <c r="AN29" s="446"/>
      <c r="AO29" s="446"/>
      <c r="AP29" s="446"/>
      <c r="AQ29" s="446"/>
      <c r="AR29" s="488"/>
      <c r="AS29" s="445">
        <v>3029</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222456</v>
      </c>
      <c r="BO29" s="395"/>
      <c r="BP29" s="395"/>
      <c r="BQ29" s="395"/>
      <c r="BR29" s="395"/>
      <c r="BS29" s="395"/>
      <c r="BT29" s="395"/>
      <c r="BU29" s="396"/>
      <c r="BV29" s="394">
        <v>222452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96.2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38652</v>
      </c>
      <c r="BO30" s="514"/>
      <c r="BP30" s="514"/>
      <c r="BQ30" s="514"/>
      <c r="BR30" s="514"/>
      <c r="BS30" s="514"/>
      <c r="BT30" s="514"/>
      <c r="BU30" s="515"/>
      <c r="BV30" s="513">
        <v>38323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201</v>
      </c>
      <c r="D33" s="418"/>
      <c r="E33" s="383" t="s">
        <v>202</v>
      </c>
      <c r="F33" s="383"/>
      <c r="G33" s="383"/>
      <c r="H33" s="383"/>
      <c r="I33" s="383"/>
      <c r="J33" s="383"/>
      <c r="K33" s="383"/>
      <c r="L33" s="383"/>
      <c r="M33" s="383"/>
      <c r="N33" s="383"/>
      <c r="O33" s="383"/>
      <c r="P33" s="383"/>
      <c r="Q33" s="383"/>
      <c r="R33" s="383"/>
      <c r="S33" s="383"/>
      <c r="T33" s="200"/>
      <c r="U33" s="418" t="s">
        <v>201</v>
      </c>
      <c r="V33" s="418"/>
      <c r="W33" s="383" t="s">
        <v>202</v>
      </c>
      <c r="X33" s="383"/>
      <c r="Y33" s="383"/>
      <c r="Z33" s="383"/>
      <c r="AA33" s="383"/>
      <c r="AB33" s="383"/>
      <c r="AC33" s="383"/>
      <c r="AD33" s="383"/>
      <c r="AE33" s="383"/>
      <c r="AF33" s="383"/>
      <c r="AG33" s="383"/>
      <c r="AH33" s="383"/>
      <c r="AI33" s="383"/>
      <c r="AJ33" s="383"/>
      <c r="AK33" s="383"/>
      <c r="AL33" s="200"/>
      <c r="AM33" s="418" t="s">
        <v>203</v>
      </c>
      <c r="AN33" s="418"/>
      <c r="AO33" s="383" t="s">
        <v>204</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418" t="s">
        <v>205</v>
      </c>
      <c r="BX33" s="418"/>
      <c r="BY33" s="383" t="s">
        <v>207</v>
      </c>
      <c r="BZ33" s="383"/>
      <c r="CA33" s="383"/>
      <c r="CB33" s="383"/>
      <c r="CC33" s="383"/>
      <c r="CD33" s="383"/>
      <c r="CE33" s="383"/>
      <c r="CF33" s="383"/>
      <c r="CG33" s="383"/>
      <c r="CH33" s="383"/>
      <c r="CI33" s="383"/>
      <c r="CJ33" s="383"/>
      <c r="CK33" s="383"/>
      <c r="CL33" s="383"/>
      <c r="CM33" s="383"/>
      <c r="CN33" s="200"/>
      <c r="CO33" s="418" t="s">
        <v>201</v>
      </c>
      <c r="CP33" s="418"/>
      <c r="CQ33" s="383" t="s">
        <v>208</v>
      </c>
      <c r="CR33" s="383"/>
      <c r="CS33" s="383"/>
      <c r="CT33" s="383"/>
      <c r="CU33" s="383"/>
      <c r="CV33" s="383"/>
      <c r="CW33" s="383"/>
      <c r="CX33" s="383"/>
      <c r="CY33" s="383"/>
      <c r="CZ33" s="383"/>
      <c r="DA33" s="383"/>
      <c r="DB33" s="383"/>
      <c r="DC33" s="383"/>
      <c r="DD33" s="383"/>
      <c r="DE33" s="383"/>
      <c r="DF33" s="200"/>
      <c r="DG33" s="583" t="s">
        <v>209</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牟岐町国民健康保険特別会計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牟岐町簡易水道事業会計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徳島県市町村総合事務組合　一般会計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牟岐町青少年健全育成センター特別会計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牟岐町介護保険特別会計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徳島県市町村総合事務組合　徳島滞納整理機構特別会計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牟岐町後期高齢者医療特別会計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徳島県市町村議会議員公務災害補償等組合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徳島県後期高齢者医療広域連合　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徳島県後期高齢者医療広域連合　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海部老人ホーム町村組合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海部消防組合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海部郡衛生処理事務組合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海部郡特別養護老人ホーム事務組合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Y23p57WJgueV86l8MggJQN0F6lh2CplxtJue4serBjDQj02/CZwG7Sn7Msv2QX+GnwMqNtTZ1o/ZyR2UYPIVg==" saltValue="MnTmX08u/RLfxrOVlq1O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232</v>
      </c>
      <c r="C5" s="597"/>
      <c r="D5" s="597"/>
      <c r="E5" s="597"/>
      <c r="F5" s="597"/>
      <c r="G5" s="597"/>
      <c r="H5" s="597"/>
      <c r="I5" s="597"/>
      <c r="J5" s="597"/>
      <c r="K5" s="597"/>
      <c r="L5" s="597"/>
      <c r="M5" s="597"/>
      <c r="N5" s="597"/>
      <c r="O5" s="597"/>
      <c r="P5" s="597"/>
      <c r="Q5" s="598"/>
      <c r="R5" s="599">
        <v>310907</v>
      </c>
      <c r="S5" s="600"/>
      <c r="T5" s="600"/>
      <c r="U5" s="600"/>
      <c r="V5" s="600"/>
      <c r="W5" s="600"/>
      <c r="X5" s="600"/>
      <c r="Y5" s="601"/>
      <c r="Z5" s="602">
        <v>8.1999999999999993</v>
      </c>
      <c r="AA5" s="602"/>
      <c r="AB5" s="602"/>
      <c r="AC5" s="602"/>
      <c r="AD5" s="603">
        <v>310907</v>
      </c>
      <c r="AE5" s="603"/>
      <c r="AF5" s="603"/>
      <c r="AG5" s="603"/>
      <c r="AH5" s="603"/>
      <c r="AI5" s="603"/>
      <c r="AJ5" s="603"/>
      <c r="AK5" s="603"/>
      <c r="AL5" s="604">
        <v>13.7</v>
      </c>
      <c r="AM5" s="605"/>
      <c r="AN5" s="605"/>
      <c r="AO5" s="606"/>
      <c r="AP5" s="596" t="s">
        <v>233</v>
      </c>
      <c r="AQ5" s="597"/>
      <c r="AR5" s="597"/>
      <c r="AS5" s="597"/>
      <c r="AT5" s="597"/>
      <c r="AU5" s="597"/>
      <c r="AV5" s="597"/>
      <c r="AW5" s="597"/>
      <c r="AX5" s="597"/>
      <c r="AY5" s="597"/>
      <c r="AZ5" s="597"/>
      <c r="BA5" s="597"/>
      <c r="BB5" s="597"/>
      <c r="BC5" s="597"/>
      <c r="BD5" s="597"/>
      <c r="BE5" s="597"/>
      <c r="BF5" s="598"/>
      <c r="BG5" s="610">
        <v>310907</v>
      </c>
      <c r="BH5" s="611"/>
      <c r="BI5" s="611"/>
      <c r="BJ5" s="611"/>
      <c r="BK5" s="611"/>
      <c r="BL5" s="611"/>
      <c r="BM5" s="611"/>
      <c r="BN5" s="612"/>
      <c r="BO5" s="613">
        <v>100</v>
      </c>
      <c r="BP5" s="613"/>
      <c r="BQ5" s="613"/>
      <c r="BR5" s="613"/>
      <c r="BS5" s="614" t="s">
        <v>180</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15">
      <c r="B6" s="607" t="s">
        <v>237</v>
      </c>
      <c r="C6" s="608"/>
      <c r="D6" s="608"/>
      <c r="E6" s="608"/>
      <c r="F6" s="608"/>
      <c r="G6" s="608"/>
      <c r="H6" s="608"/>
      <c r="I6" s="608"/>
      <c r="J6" s="608"/>
      <c r="K6" s="608"/>
      <c r="L6" s="608"/>
      <c r="M6" s="608"/>
      <c r="N6" s="608"/>
      <c r="O6" s="608"/>
      <c r="P6" s="608"/>
      <c r="Q6" s="609"/>
      <c r="R6" s="610">
        <v>31756</v>
      </c>
      <c r="S6" s="611"/>
      <c r="T6" s="611"/>
      <c r="U6" s="611"/>
      <c r="V6" s="611"/>
      <c r="W6" s="611"/>
      <c r="X6" s="611"/>
      <c r="Y6" s="612"/>
      <c r="Z6" s="613">
        <v>0.8</v>
      </c>
      <c r="AA6" s="613"/>
      <c r="AB6" s="613"/>
      <c r="AC6" s="613"/>
      <c r="AD6" s="614">
        <v>31756</v>
      </c>
      <c r="AE6" s="614"/>
      <c r="AF6" s="614"/>
      <c r="AG6" s="614"/>
      <c r="AH6" s="614"/>
      <c r="AI6" s="614"/>
      <c r="AJ6" s="614"/>
      <c r="AK6" s="614"/>
      <c r="AL6" s="615">
        <v>1.4</v>
      </c>
      <c r="AM6" s="616"/>
      <c r="AN6" s="616"/>
      <c r="AO6" s="617"/>
      <c r="AP6" s="607" t="s">
        <v>238</v>
      </c>
      <c r="AQ6" s="608"/>
      <c r="AR6" s="608"/>
      <c r="AS6" s="608"/>
      <c r="AT6" s="608"/>
      <c r="AU6" s="608"/>
      <c r="AV6" s="608"/>
      <c r="AW6" s="608"/>
      <c r="AX6" s="608"/>
      <c r="AY6" s="608"/>
      <c r="AZ6" s="608"/>
      <c r="BA6" s="608"/>
      <c r="BB6" s="608"/>
      <c r="BC6" s="608"/>
      <c r="BD6" s="608"/>
      <c r="BE6" s="608"/>
      <c r="BF6" s="609"/>
      <c r="BG6" s="610">
        <v>310907</v>
      </c>
      <c r="BH6" s="611"/>
      <c r="BI6" s="611"/>
      <c r="BJ6" s="611"/>
      <c r="BK6" s="611"/>
      <c r="BL6" s="611"/>
      <c r="BM6" s="611"/>
      <c r="BN6" s="612"/>
      <c r="BO6" s="613">
        <v>100</v>
      </c>
      <c r="BP6" s="613"/>
      <c r="BQ6" s="613"/>
      <c r="BR6" s="613"/>
      <c r="BS6" s="614" t="s">
        <v>180</v>
      </c>
      <c r="BT6" s="614"/>
      <c r="BU6" s="614"/>
      <c r="BV6" s="614"/>
      <c r="BW6" s="614"/>
      <c r="BX6" s="614"/>
      <c r="BY6" s="614"/>
      <c r="BZ6" s="614"/>
      <c r="CA6" s="614"/>
      <c r="CB6" s="618"/>
      <c r="CD6" s="596" t="s">
        <v>239</v>
      </c>
      <c r="CE6" s="597"/>
      <c r="CF6" s="597"/>
      <c r="CG6" s="597"/>
      <c r="CH6" s="597"/>
      <c r="CI6" s="597"/>
      <c r="CJ6" s="597"/>
      <c r="CK6" s="597"/>
      <c r="CL6" s="597"/>
      <c r="CM6" s="597"/>
      <c r="CN6" s="597"/>
      <c r="CO6" s="597"/>
      <c r="CP6" s="597"/>
      <c r="CQ6" s="598"/>
      <c r="CR6" s="610">
        <v>42592</v>
      </c>
      <c r="CS6" s="611"/>
      <c r="CT6" s="611"/>
      <c r="CU6" s="611"/>
      <c r="CV6" s="611"/>
      <c r="CW6" s="611"/>
      <c r="CX6" s="611"/>
      <c r="CY6" s="612"/>
      <c r="CZ6" s="604">
        <v>1.3</v>
      </c>
      <c r="DA6" s="605"/>
      <c r="DB6" s="605"/>
      <c r="DC6" s="621"/>
      <c r="DD6" s="619" t="s">
        <v>180</v>
      </c>
      <c r="DE6" s="611"/>
      <c r="DF6" s="611"/>
      <c r="DG6" s="611"/>
      <c r="DH6" s="611"/>
      <c r="DI6" s="611"/>
      <c r="DJ6" s="611"/>
      <c r="DK6" s="611"/>
      <c r="DL6" s="611"/>
      <c r="DM6" s="611"/>
      <c r="DN6" s="611"/>
      <c r="DO6" s="611"/>
      <c r="DP6" s="612"/>
      <c r="DQ6" s="619">
        <v>42592</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200</v>
      </c>
      <c r="S7" s="611"/>
      <c r="T7" s="611"/>
      <c r="U7" s="611"/>
      <c r="V7" s="611"/>
      <c r="W7" s="611"/>
      <c r="X7" s="611"/>
      <c r="Y7" s="612"/>
      <c r="Z7" s="613">
        <v>0</v>
      </c>
      <c r="AA7" s="613"/>
      <c r="AB7" s="613"/>
      <c r="AC7" s="613"/>
      <c r="AD7" s="614">
        <v>200</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139040</v>
      </c>
      <c r="BH7" s="611"/>
      <c r="BI7" s="611"/>
      <c r="BJ7" s="611"/>
      <c r="BK7" s="611"/>
      <c r="BL7" s="611"/>
      <c r="BM7" s="611"/>
      <c r="BN7" s="612"/>
      <c r="BO7" s="613">
        <v>44.7</v>
      </c>
      <c r="BP7" s="613"/>
      <c r="BQ7" s="613"/>
      <c r="BR7" s="613"/>
      <c r="BS7" s="614" t="s">
        <v>180</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706950</v>
      </c>
      <c r="CS7" s="611"/>
      <c r="CT7" s="611"/>
      <c r="CU7" s="611"/>
      <c r="CV7" s="611"/>
      <c r="CW7" s="611"/>
      <c r="CX7" s="611"/>
      <c r="CY7" s="612"/>
      <c r="CZ7" s="613">
        <v>21.4</v>
      </c>
      <c r="DA7" s="613"/>
      <c r="DB7" s="613"/>
      <c r="DC7" s="613"/>
      <c r="DD7" s="619">
        <v>4939</v>
      </c>
      <c r="DE7" s="611"/>
      <c r="DF7" s="611"/>
      <c r="DG7" s="611"/>
      <c r="DH7" s="611"/>
      <c r="DI7" s="611"/>
      <c r="DJ7" s="611"/>
      <c r="DK7" s="611"/>
      <c r="DL7" s="611"/>
      <c r="DM7" s="611"/>
      <c r="DN7" s="611"/>
      <c r="DO7" s="611"/>
      <c r="DP7" s="612"/>
      <c r="DQ7" s="619">
        <v>580670</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2824</v>
      </c>
      <c r="S8" s="611"/>
      <c r="T8" s="611"/>
      <c r="U8" s="611"/>
      <c r="V8" s="611"/>
      <c r="W8" s="611"/>
      <c r="X8" s="611"/>
      <c r="Y8" s="612"/>
      <c r="Z8" s="613">
        <v>0.1</v>
      </c>
      <c r="AA8" s="613"/>
      <c r="AB8" s="613"/>
      <c r="AC8" s="613"/>
      <c r="AD8" s="614">
        <v>2824</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5849</v>
      </c>
      <c r="BH8" s="611"/>
      <c r="BI8" s="611"/>
      <c r="BJ8" s="611"/>
      <c r="BK8" s="611"/>
      <c r="BL8" s="611"/>
      <c r="BM8" s="611"/>
      <c r="BN8" s="612"/>
      <c r="BO8" s="613">
        <v>1.9</v>
      </c>
      <c r="BP8" s="613"/>
      <c r="BQ8" s="613"/>
      <c r="BR8" s="613"/>
      <c r="BS8" s="614" t="s">
        <v>180</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932425</v>
      </c>
      <c r="CS8" s="611"/>
      <c r="CT8" s="611"/>
      <c r="CU8" s="611"/>
      <c r="CV8" s="611"/>
      <c r="CW8" s="611"/>
      <c r="CX8" s="611"/>
      <c r="CY8" s="612"/>
      <c r="CZ8" s="613">
        <v>28.2</v>
      </c>
      <c r="DA8" s="613"/>
      <c r="DB8" s="613"/>
      <c r="DC8" s="613"/>
      <c r="DD8" s="619">
        <v>48206</v>
      </c>
      <c r="DE8" s="611"/>
      <c r="DF8" s="611"/>
      <c r="DG8" s="611"/>
      <c r="DH8" s="611"/>
      <c r="DI8" s="611"/>
      <c r="DJ8" s="611"/>
      <c r="DK8" s="611"/>
      <c r="DL8" s="611"/>
      <c r="DM8" s="611"/>
      <c r="DN8" s="611"/>
      <c r="DO8" s="611"/>
      <c r="DP8" s="612"/>
      <c r="DQ8" s="619">
        <v>612802</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2110</v>
      </c>
      <c r="S9" s="611"/>
      <c r="T9" s="611"/>
      <c r="U9" s="611"/>
      <c r="V9" s="611"/>
      <c r="W9" s="611"/>
      <c r="X9" s="611"/>
      <c r="Y9" s="612"/>
      <c r="Z9" s="613">
        <v>0.1</v>
      </c>
      <c r="AA9" s="613"/>
      <c r="AB9" s="613"/>
      <c r="AC9" s="613"/>
      <c r="AD9" s="614">
        <v>2110</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116470</v>
      </c>
      <c r="BH9" s="611"/>
      <c r="BI9" s="611"/>
      <c r="BJ9" s="611"/>
      <c r="BK9" s="611"/>
      <c r="BL9" s="611"/>
      <c r="BM9" s="611"/>
      <c r="BN9" s="612"/>
      <c r="BO9" s="613">
        <v>37.5</v>
      </c>
      <c r="BP9" s="613"/>
      <c r="BQ9" s="613"/>
      <c r="BR9" s="613"/>
      <c r="BS9" s="614" t="s">
        <v>180</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213608</v>
      </c>
      <c r="CS9" s="611"/>
      <c r="CT9" s="611"/>
      <c r="CU9" s="611"/>
      <c r="CV9" s="611"/>
      <c r="CW9" s="611"/>
      <c r="CX9" s="611"/>
      <c r="CY9" s="612"/>
      <c r="CZ9" s="613">
        <v>6.5</v>
      </c>
      <c r="DA9" s="613"/>
      <c r="DB9" s="613"/>
      <c r="DC9" s="613"/>
      <c r="DD9" s="619">
        <v>1972</v>
      </c>
      <c r="DE9" s="611"/>
      <c r="DF9" s="611"/>
      <c r="DG9" s="611"/>
      <c r="DH9" s="611"/>
      <c r="DI9" s="611"/>
      <c r="DJ9" s="611"/>
      <c r="DK9" s="611"/>
      <c r="DL9" s="611"/>
      <c r="DM9" s="611"/>
      <c r="DN9" s="611"/>
      <c r="DO9" s="611"/>
      <c r="DP9" s="612"/>
      <c r="DQ9" s="619">
        <v>175313</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180</v>
      </c>
      <c r="S10" s="611"/>
      <c r="T10" s="611"/>
      <c r="U10" s="611"/>
      <c r="V10" s="611"/>
      <c r="W10" s="611"/>
      <c r="X10" s="611"/>
      <c r="Y10" s="612"/>
      <c r="Z10" s="613" t="s">
        <v>180</v>
      </c>
      <c r="AA10" s="613"/>
      <c r="AB10" s="613"/>
      <c r="AC10" s="613"/>
      <c r="AD10" s="614" t="s">
        <v>180</v>
      </c>
      <c r="AE10" s="614"/>
      <c r="AF10" s="614"/>
      <c r="AG10" s="614"/>
      <c r="AH10" s="614"/>
      <c r="AI10" s="614"/>
      <c r="AJ10" s="614"/>
      <c r="AK10" s="614"/>
      <c r="AL10" s="615" t="s">
        <v>180</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9349</v>
      </c>
      <c r="BH10" s="611"/>
      <c r="BI10" s="611"/>
      <c r="BJ10" s="611"/>
      <c r="BK10" s="611"/>
      <c r="BL10" s="611"/>
      <c r="BM10" s="611"/>
      <c r="BN10" s="612"/>
      <c r="BO10" s="613">
        <v>3</v>
      </c>
      <c r="BP10" s="613"/>
      <c r="BQ10" s="613"/>
      <c r="BR10" s="613"/>
      <c r="BS10" s="614" t="s">
        <v>180</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v>2300</v>
      </c>
      <c r="CS10" s="611"/>
      <c r="CT10" s="611"/>
      <c r="CU10" s="611"/>
      <c r="CV10" s="611"/>
      <c r="CW10" s="611"/>
      <c r="CX10" s="611"/>
      <c r="CY10" s="612"/>
      <c r="CZ10" s="613">
        <v>0.1</v>
      </c>
      <c r="DA10" s="613"/>
      <c r="DB10" s="613"/>
      <c r="DC10" s="613"/>
      <c r="DD10" s="619" t="s">
        <v>180</v>
      </c>
      <c r="DE10" s="611"/>
      <c r="DF10" s="611"/>
      <c r="DG10" s="611"/>
      <c r="DH10" s="611"/>
      <c r="DI10" s="611"/>
      <c r="DJ10" s="611"/>
      <c r="DK10" s="611"/>
      <c r="DL10" s="611"/>
      <c r="DM10" s="611"/>
      <c r="DN10" s="611"/>
      <c r="DO10" s="611"/>
      <c r="DP10" s="612"/>
      <c r="DQ10" s="619">
        <v>2300</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87576</v>
      </c>
      <c r="S11" s="611"/>
      <c r="T11" s="611"/>
      <c r="U11" s="611"/>
      <c r="V11" s="611"/>
      <c r="W11" s="611"/>
      <c r="X11" s="611"/>
      <c r="Y11" s="612"/>
      <c r="Z11" s="615">
        <v>2.2999999999999998</v>
      </c>
      <c r="AA11" s="616"/>
      <c r="AB11" s="616"/>
      <c r="AC11" s="622"/>
      <c r="AD11" s="619">
        <v>87576</v>
      </c>
      <c r="AE11" s="611"/>
      <c r="AF11" s="611"/>
      <c r="AG11" s="611"/>
      <c r="AH11" s="611"/>
      <c r="AI11" s="611"/>
      <c r="AJ11" s="611"/>
      <c r="AK11" s="612"/>
      <c r="AL11" s="615">
        <v>3.9</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7372</v>
      </c>
      <c r="BH11" s="611"/>
      <c r="BI11" s="611"/>
      <c r="BJ11" s="611"/>
      <c r="BK11" s="611"/>
      <c r="BL11" s="611"/>
      <c r="BM11" s="611"/>
      <c r="BN11" s="612"/>
      <c r="BO11" s="613">
        <v>2.4</v>
      </c>
      <c r="BP11" s="613"/>
      <c r="BQ11" s="613"/>
      <c r="BR11" s="613"/>
      <c r="BS11" s="614" t="s">
        <v>180</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175663</v>
      </c>
      <c r="CS11" s="611"/>
      <c r="CT11" s="611"/>
      <c r="CU11" s="611"/>
      <c r="CV11" s="611"/>
      <c r="CW11" s="611"/>
      <c r="CX11" s="611"/>
      <c r="CY11" s="612"/>
      <c r="CZ11" s="613">
        <v>5.3</v>
      </c>
      <c r="DA11" s="613"/>
      <c r="DB11" s="613"/>
      <c r="DC11" s="613"/>
      <c r="DD11" s="619">
        <v>32964</v>
      </c>
      <c r="DE11" s="611"/>
      <c r="DF11" s="611"/>
      <c r="DG11" s="611"/>
      <c r="DH11" s="611"/>
      <c r="DI11" s="611"/>
      <c r="DJ11" s="611"/>
      <c r="DK11" s="611"/>
      <c r="DL11" s="611"/>
      <c r="DM11" s="611"/>
      <c r="DN11" s="611"/>
      <c r="DO11" s="611"/>
      <c r="DP11" s="612"/>
      <c r="DQ11" s="619">
        <v>79134</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t="s">
        <v>180</v>
      </c>
      <c r="S12" s="611"/>
      <c r="T12" s="611"/>
      <c r="U12" s="611"/>
      <c r="V12" s="611"/>
      <c r="W12" s="611"/>
      <c r="X12" s="611"/>
      <c r="Y12" s="612"/>
      <c r="Z12" s="613" t="s">
        <v>180</v>
      </c>
      <c r="AA12" s="613"/>
      <c r="AB12" s="613"/>
      <c r="AC12" s="613"/>
      <c r="AD12" s="614" t="s">
        <v>180</v>
      </c>
      <c r="AE12" s="614"/>
      <c r="AF12" s="614"/>
      <c r="AG12" s="614"/>
      <c r="AH12" s="614"/>
      <c r="AI12" s="614"/>
      <c r="AJ12" s="614"/>
      <c r="AK12" s="614"/>
      <c r="AL12" s="615" t="s">
        <v>180</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131972</v>
      </c>
      <c r="BH12" s="611"/>
      <c r="BI12" s="611"/>
      <c r="BJ12" s="611"/>
      <c r="BK12" s="611"/>
      <c r="BL12" s="611"/>
      <c r="BM12" s="611"/>
      <c r="BN12" s="612"/>
      <c r="BO12" s="613">
        <v>42.4</v>
      </c>
      <c r="BP12" s="613"/>
      <c r="BQ12" s="613"/>
      <c r="BR12" s="613"/>
      <c r="BS12" s="614" t="s">
        <v>179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168925</v>
      </c>
      <c r="CS12" s="611"/>
      <c r="CT12" s="611"/>
      <c r="CU12" s="611"/>
      <c r="CV12" s="611"/>
      <c r="CW12" s="611"/>
      <c r="CX12" s="611"/>
      <c r="CY12" s="612"/>
      <c r="CZ12" s="613">
        <v>5.0999999999999996</v>
      </c>
      <c r="DA12" s="613"/>
      <c r="DB12" s="613"/>
      <c r="DC12" s="613"/>
      <c r="DD12" s="619">
        <v>23641</v>
      </c>
      <c r="DE12" s="611"/>
      <c r="DF12" s="611"/>
      <c r="DG12" s="611"/>
      <c r="DH12" s="611"/>
      <c r="DI12" s="611"/>
      <c r="DJ12" s="611"/>
      <c r="DK12" s="611"/>
      <c r="DL12" s="611"/>
      <c r="DM12" s="611"/>
      <c r="DN12" s="611"/>
      <c r="DO12" s="611"/>
      <c r="DP12" s="612"/>
      <c r="DQ12" s="619">
        <v>156355</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180</v>
      </c>
      <c r="S13" s="611"/>
      <c r="T13" s="611"/>
      <c r="U13" s="611"/>
      <c r="V13" s="611"/>
      <c r="W13" s="611"/>
      <c r="X13" s="611"/>
      <c r="Y13" s="612"/>
      <c r="Z13" s="613" t="s">
        <v>180</v>
      </c>
      <c r="AA13" s="613"/>
      <c r="AB13" s="613"/>
      <c r="AC13" s="613"/>
      <c r="AD13" s="614" t="s">
        <v>180</v>
      </c>
      <c r="AE13" s="614"/>
      <c r="AF13" s="614"/>
      <c r="AG13" s="614"/>
      <c r="AH13" s="614"/>
      <c r="AI13" s="614"/>
      <c r="AJ13" s="614"/>
      <c r="AK13" s="614"/>
      <c r="AL13" s="615" t="s">
        <v>180</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129937</v>
      </c>
      <c r="BH13" s="611"/>
      <c r="BI13" s="611"/>
      <c r="BJ13" s="611"/>
      <c r="BK13" s="611"/>
      <c r="BL13" s="611"/>
      <c r="BM13" s="611"/>
      <c r="BN13" s="612"/>
      <c r="BO13" s="613">
        <v>41.8</v>
      </c>
      <c r="BP13" s="613"/>
      <c r="BQ13" s="613"/>
      <c r="BR13" s="613"/>
      <c r="BS13" s="614" t="s">
        <v>180</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234665</v>
      </c>
      <c r="CS13" s="611"/>
      <c r="CT13" s="611"/>
      <c r="CU13" s="611"/>
      <c r="CV13" s="611"/>
      <c r="CW13" s="611"/>
      <c r="CX13" s="611"/>
      <c r="CY13" s="612"/>
      <c r="CZ13" s="613">
        <v>7.1</v>
      </c>
      <c r="DA13" s="613"/>
      <c r="DB13" s="613"/>
      <c r="DC13" s="613"/>
      <c r="DD13" s="619">
        <v>112681</v>
      </c>
      <c r="DE13" s="611"/>
      <c r="DF13" s="611"/>
      <c r="DG13" s="611"/>
      <c r="DH13" s="611"/>
      <c r="DI13" s="611"/>
      <c r="DJ13" s="611"/>
      <c r="DK13" s="611"/>
      <c r="DL13" s="611"/>
      <c r="DM13" s="611"/>
      <c r="DN13" s="611"/>
      <c r="DO13" s="611"/>
      <c r="DP13" s="612"/>
      <c r="DQ13" s="619">
        <v>106899</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t="s">
        <v>180</v>
      </c>
      <c r="S14" s="611"/>
      <c r="T14" s="611"/>
      <c r="U14" s="611"/>
      <c r="V14" s="611"/>
      <c r="W14" s="611"/>
      <c r="X14" s="611"/>
      <c r="Y14" s="612"/>
      <c r="Z14" s="613" t="s">
        <v>180</v>
      </c>
      <c r="AA14" s="613"/>
      <c r="AB14" s="613"/>
      <c r="AC14" s="613"/>
      <c r="AD14" s="614" t="s">
        <v>180</v>
      </c>
      <c r="AE14" s="614"/>
      <c r="AF14" s="614"/>
      <c r="AG14" s="614"/>
      <c r="AH14" s="614"/>
      <c r="AI14" s="614"/>
      <c r="AJ14" s="614"/>
      <c r="AK14" s="614"/>
      <c r="AL14" s="615" t="s">
        <v>180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14195</v>
      </c>
      <c r="BH14" s="611"/>
      <c r="BI14" s="611"/>
      <c r="BJ14" s="611"/>
      <c r="BK14" s="611"/>
      <c r="BL14" s="611"/>
      <c r="BM14" s="611"/>
      <c r="BN14" s="612"/>
      <c r="BO14" s="613">
        <v>4.5999999999999996</v>
      </c>
      <c r="BP14" s="613"/>
      <c r="BQ14" s="613"/>
      <c r="BR14" s="613"/>
      <c r="BS14" s="614" t="s">
        <v>180</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158000</v>
      </c>
      <c r="CS14" s="611"/>
      <c r="CT14" s="611"/>
      <c r="CU14" s="611"/>
      <c r="CV14" s="611"/>
      <c r="CW14" s="611"/>
      <c r="CX14" s="611"/>
      <c r="CY14" s="612"/>
      <c r="CZ14" s="613">
        <v>4.8</v>
      </c>
      <c r="DA14" s="613"/>
      <c r="DB14" s="613"/>
      <c r="DC14" s="613"/>
      <c r="DD14" s="619">
        <v>3467</v>
      </c>
      <c r="DE14" s="611"/>
      <c r="DF14" s="611"/>
      <c r="DG14" s="611"/>
      <c r="DH14" s="611"/>
      <c r="DI14" s="611"/>
      <c r="DJ14" s="611"/>
      <c r="DK14" s="611"/>
      <c r="DL14" s="611"/>
      <c r="DM14" s="611"/>
      <c r="DN14" s="611"/>
      <c r="DO14" s="611"/>
      <c r="DP14" s="612"/>
      <c r="DQ14" s="619">
        <v>151765</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180</v>
      </c>
      <c r="S15" s="611"/>
      <c r="T15" s="611"/>
      <c r="U15" s="611"/>
      <c r="V15" s="611"/>
      <c r="W15" s="611"/>
      <c r="X15" s="611"/>
      <c r="Y15" s="612"/>
      <c r="Z15" s="613" t="s">
        <v>180</v>
      </c>
      <c r="AA15" s="613"/>
      <c r="AB15" s="613"/>
      <c r="AC15" s="613"/>
      <c r="AD15" s="614" t="s">
        <v>180</v>
      </c>
      <c r="AE15" s="614"/>
      <c r="AF15" s="614"/>
      <c r="AG15" s="614"/>
      <c r="AH15" s="614"/>
      <c r="AI15" s="614"/>
      <c r="AJ15" s="614"/>
      <c r="AK15" s="614"/>
      <c r="AL15" s="615" t="s">
        <v>180</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25700</v>
      </c>
      <c r="BH15" s="611"/>
      <c r="BI15" s="611"/>
      <c r="BJ15" s="611"/>
      <c r="BK15" s="611"/>
      <c r="BL15" s="611"/>
      <c r="BM15" s="611"/>
      <c r="BN15" s="612"/>
      <c r="BO15" s="613">
        <v>8.3000000000000007</v>
      </c>
      <c r="BP15" s="613"/>
      <c r="BQ15" s="613"/>
      <c r="BR15" s="613"/>
      <c r="BS15" s="614" t="s">
        <v>180</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216720</v>
      </c>
      <c r="CS15" s="611"/>
      <c r="CT15" s="611"/>
      <c r="CU15" s="611"/>
      <c r="CV15" s="611"/>
      <c r="CW15" s="611"/>
      <c r="CX15" s="611"/>
      <c r="CY15" s="612"/>
      <c r="CZ15" s="613">
        <v>6.6</v>
      </c>
      <c r="DA15" s="613"/>
      <c r="DB15" s="613"/>
      <c r="DC15" s="613"/>
      <c r="DD15" s="619" t="s">
        <v>180</v>
      </c>
      <c r="DE15" s="611"/>
      <c r="DF15" s="611"/>
      <c r="DG15" s="611"/>
      <c r="DH15" s="611"/>
      <c r="DI15" s="611"/>
      <c r="DJ15" s="611"/>
      <c r="DK15" s="611"/>
      <c r="DL15" s="611"/>
      <c r="DM15" s="611"/>
      <c r="DN15" s="611"/>
      <c r="DO15" s="611"/>
      <c r="DP15" s="612"/>
      <c r="DQ15" s="619">
        <v>198754</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1545</v>
      </c>
      <c r="S16" s="611"/>
      <c r="T16" s="611"/>
      <c r="U16" s="611"/>
      <c r="V16" s="611"/>
      <c r="W16" s="611"/>
      <c r="X16" s="611"/>
      <c r="Y16" s="612"/>
      <c r="Z16" s="613">
        <v>0</v>
      </c>
      <c r="AA16" s="613"/>
      <c r="AB16" s="613"/>
      <c r="AC16" s="613"/>
      <c r="AD16" s="614">
        <v>1545</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180</v>
      </c>
      <c r="BH16" s="611"/>
      <c r="BI16" s="611"/>
      <c r="BJ16" s="611"/>
      <c r="BK16" s="611"/>
      <c r="BL16" s="611"/>
      <c r="BM16" s="611"/>
      <c r="BN16" s="612"/>
      <c r="BO16" s="613" t="s">
        <v>180</v>
      </c>
      <c r="BP16" s="613"/>
      <c r="BQ16" s="613"/>
      <c r="BR16" s="613"/>
      <c r="BS16" s="614" t="s">
        <v>180</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v>5845</v>
      </c>
      <c r="CS16" s="611"/>
      <c r="CT16" s="611"/>
      <c r="CU16" s="611"/>
      <c r="CV16" s="611"/>
      <c r="CW16" s="611"/>
      <c r="CX16" s="611"/>
      <c r="CY16" s="612"/>
      <c r="CZ16" s="613">
        <v>0.2</v>
      </c>
      <c r="DA16" s="613"/>
      <c r="DB16" s="613"/>
      <c r="DC16" s="613"/>
      <c r="DD16" s="619" t="s">
        <v>180</v>
      </c>
      <c r="DE16" s="611"/>
      <c r="DF16" s="611"/>
      <c r="DG16" s="611"/>
      <c r="DH16" s="611"/>
      <c r="DI16" s="611"/>
      <c r="DJ16" s="611"/>
      <c r="DK16" s="611"/>
      <c r="DL16" s="611"/>
      <c r="DM16" s="611"/>
      <c r="DN16" s="611"/>
      <c r="DO16" s="611"/>
      <c r="DP16" s="612"/>
      <c r="DQ16" s="619">
        <v>1848</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5509</v>
      </c>
      <c r="S17" s="611"/>
      <c r="T17" s="611"/>
      <c r="U17" s="611"/>
      <c r="V17" s="611"/>
      <c r="W17" s="611"/>
      <c r="X17" s="611"/>
      <c r="Y17" s="612"/>
      <c r="Z17" s="613">
        <v>0.1</v>
      </c>
      <c r="AA17" s="613"/>
      <c r="AB17" s="613"/>
      <c r="AC17" s="613"/>
      <c r="AD17" s="614">
        <v>5509</v>
      </c>
      <c r="AE17" s="614"/>
      <c r="AF17" s="614"/>
      <c r="AG17" s="614"/>
      <c r="AH17" s="614"/>
      <c r="AI17" s="614"/>
      <c r="AJ17" s="614"/>
      <c r="AK17" s="614"/>
      <c r="AL17" s="615">
        <v>0.2</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180</v>
      </c>
      <c r="BH17" s="611"/>
      <c r="BI17" s="611"/>
      <c r="BJ17" s="611"/>
      <c r="BK17" s="611"/>
      <c r="BL17" s="611"/>
      <c r="BM17" s="611"/>
      <c r="BN17" s="612"/>
      <c r="BO17" s="613" t="s">
        <v>180</v>
      </c>
      <c r="BP17" s="613"/>
      <c r="BQ17" s="613"/>
      <c r="BR17" s="613"/>
      <c r="BS17" s="614" t="s">
        <v>180</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443342</v>
      </c>
      <c r="CS17" s="611"/>
      <c r="CT17" s="611"/>
      <c r="CU17" s="611"/>
      <c r="CV17" s="611"/>
      <c r="CW17" s="611"/>
      <c r="CX17" s="611"/>
      <c r="CY17" s="612"/>
      <c r="CZ17" s="613">
        <v>13.4</v>
      </c>
      <c r="DA17" s="613"/>
      <c r="DB17" s="613"/>
      <c r="DC17" s="613"/>
      <c r="DD17" s="619" t="s">
        <v>180</v>
      </c>
      <c r="DE17" s="611"/>
      <c r="DF17" s="611"/>
      <c r="DG17" s="611"/>
      <c r="DH17" s="611"/>
      <c r="DI17" s="611"/>
      <c r="DJ17" s="611"/>
      <c r="DK17" s="611"/>
      <c r="DL17" s="611"/>
      <c r="DM17" s="611"/>
      <c r="DN17" s="611"/>
      <c r="DO17" s="611"/>
      <c r="DP17" s="612"/>
      <c r="DQ17" s="619">
        <v>436632</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847</v>
      </c>
      <c r="S18" s="611"/>
      <c r="T18" s="611"/>
      <c r="U18" s="611"/>
      <c r="V18" s="611"/>
      <c r="W18" s="611"/>
      <c r="X18" s="611"/>
      <c r="Y18" s="612"/>
      <c r="Z18" s="613">
        <v>0</v>
      </c>
      <c r="AA18" s="613"/>
      <c r="AB18" s="613"/>
      <c r="AC18" s="613"/>
      <c r="AD18" s="614">
        <v>847</v>
      </c>
      <c r="AE18" s="614"/>
      <c r="AF18" s="614"/>
      <c r="AG18" s="614"/>
      <c r="AH18" s="614"/>
      <c r="AI18" s="614"/>
      <c r="AJ18" s="614"/>
      <c r="AK18" s="614"/>
      <c r="AL18" s="615">
        <v>0</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180</v>
      </c>
      <c r="BH18" s="611"/>
      <c r="BI18" s="611"/>
      <c r="BJ18" s="611"/>
      <c r="BK18" s="611"/>
      <c r="BL18" s="611"/>
      <c r="BM18" s="611"/>
      <c r="BN18" s="612"/>
      <c r="BO18" s="613" t="s">
        <v>180</v>
      </c>
      <c r="BP18" s="613"/>
      <c r="BQ18" s="613"/>
      <c r="BR18" s="613"/>
      <c r="BS18" s="614" t="s">
        <v>180</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180</v>
      </c>
      <c r="CS18" s="611"/>
      <c r="CT18" s="611"/>
      <c r="CU18" s="611"/>
      <c r="CV18" s="611"/>
      <c r="CW18" s="611"/>
      <c r="CX18" s="611"/>
      <c r="CY18" s="612"/>
      <c r="CZ18" s="613" t="s">
        <v>180</v>
      </c>
      <c r="DA18" s="613"/>
      <c r="DB18" s="613"/>
      <c r="DC18" s="613"/>
      <c r="DD18" s="619" t="s">
        <v>180</v>
      </c>
      <c r="DE18" s="611"/>
      <c r="DF18" s="611"/>
      <c r="DG18" s="611"/>
      <c r="DH18" s="611"/>
      <c r="DI18" s="611"/>
      <c r="DJ18" s="611"/>
      <c r="DK18" s="611"/>
      <c r="DL18" s="611"/>
      <c r="DM18" s="611"/>
      <c r="DN18" s="611"/>
      <c r="DO18" s="611"/>
      <c r="DP18" s="612"/>
      <c r="DQ18" s="619" t="s">
        <v>180</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847</v>
      </c>
      <c r="S19" s="611"/>
      <c r="T19" s="611"/>
      <c r="U19" s="611"/>
      <c r="V19" s="611"/>
      <c r="W19" s="611"/>
      <c r="X19" s="611"/>
      <c r="Y19" s="612"/>
      <c r="Z19" s="613">
        <v>0</v>
      </c>
      <c r="AA19" s="613"/>
      <c r="AB19" s="613"/>
      <c r="AC19" s="613"/>
      <c r="AD19" s="614">
        <v>847</v>
      </c>
      <c r="AE19" s="614"/>
      <c r="AF19" s="614"/>
      <c r="AG19" s="614"/>
      <c r="AH19" s="614"/>
      <c r="AI19" s="614"/>
      <c r="AJ19" s="614"/>
      <c r="AK19" s="614"/>
      <c r="AL19" s="615">
        <v>0</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t="s">
        <v>180</v>
      </c>
      <c r="BH19" s="611"/>
      <c r="BI19" s="611"/>
      <c r="BJ19" s="611"/>
      <c r="BK19" s="611"/>
      <c r="BL19" s="611"/>
      <c r="BM19" s="611"/>
      <c r="BN19" s="612"/>
      <c r="BO19" s="613" t="s">
        <v>180</v>
      </c>
      <c r="BP19" s="613"/>
      <c r="BQ19" s="613"/>
      <c r="BR19" s="613"/>
      <c r="BS19" s="614" t="s">
        <v>180</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180</v>
      </c>
      <c r="CS19" s="611"/>
      <c r="CT19" s="611"/>
      <c r="CU19" s="611"/>
      <c r="CV19" s="611"/>
      <c r="CW19" s="611"/>
      <c r="CX19" s="611"/>
      <c r="CY19" s="612"/>
      <c r="CZ19" s="613" t="s">
        <v>180</v>
      </c>
      <c r="DA19" s="613"/>
      <c r="DB19" s="613"/>
      <c r="DC19" s="613"/>
      <c r="DD19" s="619" t="s">
        <v>180</v>
      </c>
      <c r="DE19" s="611"/>
      <c r="DF19" s="611"/>
      <c r="DG19" s="611"/>
      <c r="DH19" s="611"/>
      <c r="DI19" s="611"/>
      <c r="DJ19" s="611"/>
      <c r="DK19" s="611"/>
      <c r="DL19" s="611"/>
      <c r="DM19" s="611"/>
      <c r="DN19" s="611"/>
      <c r="DO19" s="611"/>
      <c r="DP19" s="612"/>
      <c r="DQ19" s="619" t="s">
        <v>180</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t="s">
        <v>180</v>
      </c>
      <c r="S20" s="611"/>
      <c r="T20" s="611"/>
      <c r="U20" s="611"/>
      <c r="V20" s="611"/>
      <c r="W20" s="611"/>
      <c r="X20" s="611"/>
      <c r="Y20" s="612"/>
      <c r="Z20" s="613" t="s">
        <v>180</v>
      </c>
      <c r="AA20" s="613"/>
      <c r="AB20" s="613"/>
      <c r="AC20" s="613"/>
      <c r="AD20" s="614" t="s">
        <v>180</v>
      </c>
      <c r="AE20" s="614"/>
      <c r="AF20" s="614"/>
      <c r="AG20" s="614"/>
      <c r="AH20" s="614"/>
      <c r="AI20" s="614"/>
      <c r="AJ20" s="614"/>
      <c r="AK20" s="614"/>
      <c r="AL20" s="615" t="s">
        <v>180</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t="s">
        <v>180</v>
      </c>
      <c r="BH20" s="611"/>
      <c r="BI20" s="611"/>
      <c r="BJ20" s="611"/>
      <c r="BK20" s="611"/>
      <c r="BL20" s="611"/>
      <c r="BM20" s="611"/>
      <c r="BN20" s="612"/>
      <c r="BO20" s="613" t="s">
        <v>180</v>
      </c>
      <c r="BP20" s="613"/>
      <c r="BQ20" s="613"/>
      <c r="BR20" s="613"/>
      <c r="BS20" s="614" t="s">
        <v>180</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3301035</v>
      </c>
      <c r="CS20" s="611"/>
      <c r="CT20" s="611"/>
      <c r="CU20" s="611"/>
      <c r="CV20" s="611"/>
      <c r="CW20" s="611"/>
      <c r="CX20" s="611"/>
      <c r="CY20" s="612"/>
      <c r="CZ20" s="613">
        <v>100</v>
      </c>
      <c r="DA20" s="613"/>
      <c r="DB20" s="613"/>
      <c r="DC20" s="613"/>
      <c r="DD20" s="619">
        <v>227870</v>
      </c>
      <c r="DE20" s="611"/>
      <c r="DF20" s="611"/>
      <c r="DG20" s="611"/>
      <c r="DH20" s="611"/>
      <c r="DI20" s="611"/>
      <c r="DJ20" s="611"/>
      <c r="DK20" s="611"/>
      <c r="DL20" s="611"/>
      <c r="DM20" s="611"/>
      <c r="DN20" s="611"/>
      <c r="DO20" s="611"/>
      <c r="DP20" s="612"/>
      <c r="DQ20" s="619">
        <v>2545064</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1998340</v>
      </c>
      <c r="S21" s="611"/>
      <c r="T21" s="611"/>
      <c r="U21" s="611"/>
      <c r="V21" s="611"/>
      <c r="W21" s="611"/>
      <c r="X21" s="611"/>
      <c r="Y21" s="612"/>
      <c r="Z21" s="613">
        <v>52.9</v>
      </c>
      <c r="AA21" s="613"/>
      <c r="AB21" s="613"/>
      <c r="AC21" s="613"/>
      <c r="AD21" s="614">
        <v>1828258</v>
      </c>
      <c r="AE21" s="614"/>
      <c r="AF21" s="614"/>
      <c r="AG21" s="614"/>
      <c r="AH21" s="614"/>
      <c r="AI21" s="614"/>
      <c r="AJ21" s="614"/>
      <c r="AK21" s="614"/>
      <c r="AL21" s="615">
        <v>80.5</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180</v>
      </c>
      <c r="BH21" s="611"/>
      <c r="BI21" s="611"/>
      <c r="BJ21" s="611"/>
      <c r="BK21" s="611"/>
      <c r="BL21" s="611"/>
      <c r="BM21" s="611"/>
      <c r="BN21" s="612"/>
      <c r="BO21" s="613" t="s">
        <v>180</v>
      </c>
      <c r="BP21" s="613"/>
      <c r="BQ21" s="613"/>
      <c r="BR21" s="613"/>
      <c r="BS21" s="614" t="s">
        <v>180</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1828258</v>
      </c>
      <c r="S22" s="611"/>
      <c r="T22" s="611"/>
      <c r="U22" s="611"/>
      <c r="V22" s="611"/>
      <c r="W22" s="611"/>
      <c r="X22" s="611"/>
      <c r="Y22" s="612"/>
      <c r="Z22" s="613">
        <v>48.4</v>
      </c>
      <c r="AA22" s="613"/>
      <c r="AB22" s="613"/>
      <c r="AC22" s="613"/>
      <c r="AD22" s="614">
        <v>1828258</v>
      </c>
      <c r="AE22" s="614"/>
      <c r="AF22" s="614"/>
      <c r="AG22" s="614"/>
      <c r="AH22" s="614"/>
      <c r="AI22" s="614"/>
      <c r="AJ22" s="614"/>
      <c r="AK22" s="614"/>
      <c r="AL22" s="615">
        <v>80.5</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180</v>
      </c>
      <c r="BH22" s="611"/>
      <c r="BI22" s="611"/>
      <c r="BJ22" s="611"/>
      <c r="BK22" s="611"/>
      <c r="BL22" s="611"/>
      <c r="BM22" s="611"/>
      <c r="BN22" s="612"/>
      <c r="BO22" s="613" t="s">
        <v>180</v>
      </c>
      <c r="BP22" s="613"/>
      <c r="BQ22" s="613"/>
      <c r="BR22" s="613"/>
      <c r="BS22" s="614" t="s">
        <v>180</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170082</v>
      </c>
      <c r="S23" s="611"/>
      <c r="T23" s="611"/>
      <c r="U23" s="611"/>
      <c r="V23" s="611"/>
      <c r="W23" s="611"/>
      <c r="X23" s="611"/>
      <c r="Y23" s="612"/>
      <c r="Z23" s="613">
        <v>4.5</v>
      </c>
      <c r="AA23" s="613"/>
      <c r="AB23" s="613"/>
      <c r="AC23" s="613"/>
      <c r="AD23" s="614" t="s">
        <v>180</v>
      </c>
      <c r="AE23" s="614"/>
      <c r="AF23" s="614"/>
      <c r="AG23" s="614"/>
      <c r="AH23" s="614"/>
      <c r="AI23" s="614"/>
      <c r="AJ23" s="614"/>
      <c r="AK23" s="614"/>
      <c r="AL23" s="615" t="s">
        <v>180</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180</v>
      </c>
      <c r="BH23" s="611"/>
      <c r="BI23" s="611"/>
      <c r="BJ23" s="611"/>
      <c r="BK23" s="611"/>
      <c r="BL23" s="611"/>
      <c r="BM23" s="611"/>
      <c r="BN23" s="612"/>
      <c r="BO23" s="613" t="s">
        <v>180</v>
      </c>
      <c r="BP23" s="613"/>
      <c r="BQ23" s="613"/>
      <c r="BR23" s="613"/>
      <c r="BS23" s="614" t="s">
        <v>180</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9" t="s">
        <v>292</v>
      </c>
      <c r="DM23" s="640"/>
      <c r="DN23" s="640"/>
      <c r="DO23" s="640"/>
      <c r="DP23" s="640"/>
      <c r="DQ23" s="640"/>
      <c r="DR23" s="640"/>
      <c r="DS23" s="640"/>
      <c r="DT23" s="640"/>
      <c r="DU23" s="640"/>
      <c r="DV23" s="641"/>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180</v>
      </c>
      <c r="S24" s="611"/>
      <c r="T24" s="611"/>
      <c r="U24" s="611"/>
      <c r="V24" s="611"/>
      <c r="W24" s="611"/>
      <c r="X24" s="611"/>
      <c r="Y24" s="612"/>
      <c r="Z24" s="613" t="s">
        <v>179</v>
      </c>
      <c r="AA24" s="613"/>
      <c r="AB24" s="613"/>
      <c r="AC24" s="613"/>
      <c r="AD24" s="614" t="s">
        <v>180</v>
      </c>
      <c r="AE24" s="614"/>
      <c r="AF24" s="614"/>
      <c r="AG24" s="614"/>
      <c r="AH24" s="614"/>
      <c r="AI24" s="614"/>
      <c r="AJ24" s="614"/>
      <c r="AK24" s="614"/>
      <c r="AL24" s="615" t="s">
        <v>180</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180</v>
      </c>
      <c r="BH24" s="611"/>
      <c r="BI24" s="611"/>
      <c r="BJ24" s="611"/>
      <c r="BK24" s="611"/>
      <c r="BL24" s="611"/>
      <c r="BM24" s="611"/>
      <c r="BN24" s="612"/>
      <c r="BO24" s="613" t="s">
        <v>180</v>
      </c>
      <c r="BP24" s="613"/>
      <c r="BQ24" s="613"/>
      <c r="BR24" s="613"/>
      <c r="BS24" s="614" t="s">
        <v>180</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1370234</v>
      </c>
      <c r="CS24" s="600"/>
      <c r="CT24" s="600"/>
      <c r="CU24" s="600"/>
      <c r="CV24" s="600"/>
      <c r="CW24" s="600"/>
      <c r="CX24" s="600"/>
      <c r="CY24" s="601"/>
      <c r="CZ24" s="604">
        <v>41.5</v>
      </c>
      <c r="DA24" s="605"/>
      <c r="DB24" s="605"/>
      <c r="DC24" s="621"/>
      <c r="DD24" s="642">
        <v>1160599</v>
      </c>
      <c r="DE24" s="600"/>
      <c r="DF24" s="600"/>
      <c r="DG24" s="600"/>
      <c r="DH24" s="600"/>
      <c r="DI24" s="600"/>
      <c r="DJ24" s="600"/>
      <c r="DK24" s="601"/>
      <c r="DL24" s="642">
        <v>1119676</v>
      </c>
      <c r="DM24" s="600"/>
      <c r="DN24" s="600"/>
      <c r="DO24" s="600"/>
      <c r="DP24" s="600"/>
      <c r="DQ24" s="600"/>
      <c r="DR24" s="600"/>
      <c r="DS24" s="600"/>
      <c r="DT24" s="600"/>
      <c r="DU24" s="600"/>
      <c r="DV24" s="601"/>
      <c r="DW24" s="604">
        <v>48.9</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2441614</v>
      </c>
      <c r="S25" s="611"/>
      <c r="T25" s="611"/>
      <c r="U25" s="611"/>
      <c r="V25" s="611"/>
      <c r="W25" s="611"/>
      <c r="X25" s="611"/>
      <c r="Y25" s="612"/>
      <c r="Z25" s="613">
        <v>64.599999999999994</v>
      </c>
      <c r="AA25" s="613"/>
      <c r="AB25" s="613"/>
      <c r="AC25" s="613"/>
      <c r="AD25" s="614">
        <v>2271532</v>
      </c>
      <c r="AE25" s="614"/>
      <c r="AF25" s="614"/>
      <c r="AG25" s="614"/>
      <c r="AH25" s="614"/>
      <c r="AI25" s="614"/>
      <c r="AJ25" s="614"/>
      <c r="AK25" s="614"/>
      <c r="AL25" s="615">
        <v>100</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180</v>
      </c>
      <c r="BH25" s="611"/>
      <c r="BI25" s="611"/>
      <c r="BJ25" s="611"/>
      <c r="BK25" s="611"/>
      <c r="BL25" s="611"/>
      <c r="BM25" s="611"/>
      <c r="BN25" s="612"/>
      <c r="BO25" s="613" t="s">
        <v>180</v>
      </c>
      <c r="BP25" s="613"/>
      <c r="BQ25" s="613"/>
      <c r="BR25" s="613"/>
      <c r="BS25" s="614" t="s">
        <v>179</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674690</v>
      </c>
      <c r="CS25" s="631"/>
      <c r="CT25" s="631"/>
      <c r="CU25" s="631"/>
      <c r="CV25" s="631"/>
      <c r="CW25" s="631"/>
      <c r="CX25" s="631"/>
      <c r="CY25" s="632"/>
      <c r="CZ25" s="615">
        <v>20.399999999999999</v>
      </c>
      <c r="DA25" s="643"/>
      <c r="DB25" s="643"/>
      <c r="DC25" s="645"/>
      <c r="DD25" s="619">
        <v>643350</v>
      </c>
      <c r="DE25" s="631"/>
      <c r="DF25" s="631"/>
      <c r="DG25" s="631"/>
      <c r="DH25" s="631"/>
      <c r="DI25" s="631"/>
      <c r="DJ25" s="631"/>
      <c r="DK25" s="632"/>
      <c r="DL25" s="619">
        <v>602867</v>
      </c>
      <c r="DM25" s="631"/>
      <c r="DN25" s="631"/>
      <c r="DO25" s="631"/>
      <c r="DP25" s="631"/>
      <c r="DQ25" s="631"/>
      <c r="DR25" s="631"/>
      <c r="DS25" s="631"/>
      <c r="DT25" s="631"/>
      <c r="DU25" s="631"/>
      <c r="DV25" s="632"/>
      <c r="DW25" s="615">
        <v>26.3</v>
      </c>
      <c r="DX25" s="643"/>
      <c r="DY25" s="643"/>
      <c r="DZ25" s="643"/>
      <c r="EA25" s="643"/>
      <c r="EB25" s="643"/>
      <c r="EC25" s="644"/>
    </row>
    <row r="26" spans="2:133" ht="11.25" customHeight="1" x14ac:dyDescent="0.15">
      <c r="B26" s="607" t="s">
        <v>300</v>
      </c>
      <c r="C26" s="608"/>
      <c r="D26" s="608"/>
      <c r="E26" s="608"/>
      <c r="F26" s="608"/>
      <c r="G26" s="608"/>
      <c r="H26" s="608"/>
      <c r="I26" s="608"/>
      <c r="J26" s="608"/>
      <c r="K26" s="608"/>
      <c r="L26" s="608"/>
      <c r="M26" s="608"/>
      <c r="N26" s="608"/>
      <c r="O26" s="608"/>
      <c r="P26" s="608"/>
      <c r="Q26" s="609"/>
      <c r="R26" s="610" t="s">
        <v>180</v>
      </c>
      <c r="S26" s="611"/>
      <c r="T26" s="611"/>
      <c r="U26" s="611"/>
      <c r="V26" s="611"/>
      <c r="W26" s="611"/>
      <c r="X26" s="611"/>
      <c r="Y26" s="612"/>
      <c r="Z26" s="613" t="s">
        <v>180</v>
      </c>
      <c r="AA26" s="613"/>
      <c r="AB26" s="613"/>
      <c r="AC26" s="613"/>
      <c r="AD26" s="614" t="s">
        <v>180</v>
      </c>
      <c r="AE26" s="614"/>
      <c r="AF26" s="614"/>
      <c r="AG26" s="614"/>
      <c r="AH26" s="614"/>
      <c r="AI26" s="614"/>
      <c r="AJ26" s="614"/>
      <c r="AK26" s="614"/>
      <c r="AL26" s="615" t="s">
        <v>179</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180</v>
      </c>
      <c r="BH26" s="611"/>
      <c r="BI26" s="611"/>
      <c r="BJ26" s="611"/>
      <c r="BK26" s="611"/>
      <c r="BL26" s="611"/>
      <c r="BM26" s="611"/>
      <c r="BN26" s="612"/>
      <c r="BO26" s="613" t="s">
        <v>180</v>
      </c>
      <c r="BP26" s="613"/>
      <c r="BQ26" s="613"/>
      <c r="BR26" s="613"/>
      <c r="BS26" s="614" t="s">
        <v>180</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402721</v>
      </c>
      <c r="CS26" s="611"/>
      <c r="CT26" s="611"/>
      <c r="CU26" s="611"/>
      <c r="CV26" s="611"/>
      <c r="CW26" s="611"/>
      <c r="CX26" s="611"/>
      <c r="CY26" s="612"/>
      <c r="CZ26" s="615">
        <v>12.2</v>
      </c>
      <c r="DA26" s="643"/>
      <c r="DB26" s="643"/>
      <c r="DC26" s="645"/>
      <c r="DD26" s="619">
        <v>381485</v>
      </c>
      <c r="DE26" s="611"/>
      <c r="DF26" s="611"/>
      <c r="DG26" s="611"/>
      <c r="DH26" s="611"/>
      <c r="DI26" s="611"/>
      <c r="DJ26" s="611"/>
      <c r="DK26" s="612"/>
      <c r="DL26" s="619" t="s">
        <v>180</v>
      </c>
      <c r="DM26" s="611"/>
      <c r="DN26" s="611"/>
      <c r="DO26" s="611"/>
      <c r="DP26" s="611"/>
      <c r="DQ26" s="611"/>
      <c r="DR26" s="611"/>
      <c r="DS26" s="611"/>
      <c r="DT26" s="611"/>
      <c r="DU26" s="611"/>
      <c r="DV26" s="612"/>
      <c r="DW26" s="615" t="s">
        <v>180</v>
      </c>
      <c r="DX26" s="643"/>
      <c r="DY26" s="643"/>
      <c r="DZ26" s="643"/>
      <c r="EA26" s="643"/>
      <c r="EB26" s="643"/>
      <c r="EC26" s="644"/>
    </row>
    <row r="27" spans="2:133" ht="11.25" customHeight="1" x14ac:dyDescent="0.15">
      <c r="B27" s="607" t="s">
        <v>303</v>
      </c>
      <c r="C27" s="608"/>
      <c r="D27" s="608"/>
      <c r="E27" s="608"/>
      <c r="F27" s="608"/>
      <c r="G27" s="608"/>
      <c r="H27" s="608"/>
      <c r="I27" s="608"/>
      <c r="J27" s="608"/>
      <c r="K27" s="608"/>
      <c r="L27" s="608"/>
      <c r="M27" s="608"/>
      <c r="N27" s="608"/>
      <c r="O27" s="608"/>
      <c r="P27" s="608"/>
      <c r="Q27" s="609"/>
      <c r="R27" s="610">
        <v>40876</v>
      </c>
      <c r="S27" s="611"/>
      <c r="T27" s="611"/>
      <c r="U27" s="611"/>
      <c r="V27" s="611"/>
      <c r="W27" s="611"/>
      <c r="X27" s="611"/>
      <c r="Y27" s="612"/>
      <c r="Z27" s="613">
        <v>1.1000000000000001</v>
      </c>
      <c r="AA27" s="613"/>
      <c r="AB27" s="613"/>
      <c r="AC27" s="613"/>
      <c r="AD27" s="614" t="s">
        <v>180</v>
      </c>
      <c r="AE27" s="614"/>
      <c r="AF27" s="614"/>
      <c r="AG27" s="614"/>
      <c r="AH27" s="614"/>
      <c r="AI27" s="614"/>
      <c r="AJ27" s="614"/>
      <c r="AK27" s="614"/>
      <c r="AL27" s="615" t="s">
        <v>179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310907</v>
      </c>
      <c r="BH27" s="611"/>
      <c r="BI27" s="611"/>
      <c r="BJ27" s="611"/>
      <c r="BK27" s="611"/>
      <c r="BL27" s="611"/>
      <c r="BM27" s="611"/>
      <c r="BN27" s="612"/>
      <c r="BO27" s="613">
        <v>100</v>
      </c>
      <c r="BP27" s="613"/>
      <c r="BQ27" s="613"/>
      <c r="BR27" s="613"/>
      <c r="BS27" s="614" t="s">
        <v>180</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252202</v>
      </c>
      <c r="CS27" s="631"/>
      <c r="CT27" s="631"/>
      <c r="CU27" s="631"/>
      <c r="CV27" s="631"/>
      <c r="CW27" s="631"/>
      <c r="CX27" s="631"/>
      <c r="CY27" s="632"/>
      <c r="CZ27" s="615">
        <v>7.6</v>
      </c>
      <c r="DA27" s="643"/>
      <c r="DB27" s="643"/>
      <c r="DC27" s="645"/>
      <c r="DD27" s="619">
        <v>80617</v>
      </c>
      <c r="DE27" s="631"/>
      <c r="DF27" s="631"/>
      <c r="DG27" s="631"/>
      <c r="DH27" s="631"/>
      <c r="DI27" s="631"/>
      <c r="DJ27" s="631"/>
      <c r="DK27" s="632"/>
      <c r="DL27" s="619">
        <v>80177</v>
      </c>
      <c r="DM27" s="631"/>
      <c r="DN27" s="631"/>
      <c r="DO27" s="631"/>
      <c r="DP27" s="631"/>
      <c r="DQ27" s="631"/>
      <c r="DR27" s="631"/>
      <c r="DS27" s="631"/>
      <c r="DT27" s="631"/>
      <c r="DU27" s="631"/>
      <c r="DV27" s="632"/>
      <c r="DW27" s="615">
        <v>3.5</v>
      </c>
      <c r="DX27" s="643"/>
      <c r="DY27" s="643"/>
      <c r="DZ27" s="643"/>
      <c r="EA27" s="643"/>
      <c r="EB27" s="643"/>
      <c r="EC27" s="644"/>
    </row>
    <row r="28" spans="2:133" ht="11.25" customHeight="1" x14ac:dyDescent="0.15">
      <c r="B28" s="607" t="s">
        <v>306</v>
      </c>
      <c r="C28" s="608"/>
      <c r="D28" s="608"/>
      <c r="E28" s="608"/>
      <c r="F28" s="608"/>
      <c r="G28" s="608"/>
      <c r="H28" s="608"/>
      <c r="I28" s="608"/>
      <c r="J28" s="608"/>
      <c r="K28" s="608"/>
      <c r="L28" s="608"/>
      <c r="M28" s="608"/>
      <c r="N28" s="608"/>
      <c r="O28" s="608"/>
      <c r="P28" s="608"/>
      <c r="Q28" s="609"/>
      <c r="R28" s="610">
        <v>19886</v>
      </c>
      <c r="S28" s="611"/>
      <c r="T28" s="611"/>
      <c r="U28" s="611"/>
      <c r="V28" s="611"/>
      <c r="W28" s="611"/>
      <c r="X28" s="611"/>
      <c r="Y28" s="612"/>
      <c r="Z28" s="613">
        <v>0.5</v>
      </c>
      <c r="AA28" s="613"/>
      <c r="AB28" s="613"/>
      <c r="AC28" s="613"/>
      <c r="AD28" s="614" t="s">
        <v>180</v>
      </c>
      <c r="AE28" s="614"/>
      <c r="AF28" s="614"/>
      <c r="AG28" s="614"/>
      <c r="AH28" s="614"/>
      <c r="AI28" s="614"/>
      <c r="AJ28" s="614"/>
      <c r="AK28" s="614"/>
      <c r="AL28" s="615" t="s">
        <v>180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443342</v>
      </c>
      <c r="CS28" s="611"/>
      <c r="CT28" s="611"/>
      <c r="CU28" s="611"/>
      <c r="CV28" s="611"/>
      <c r="CW28" s="611"/>
      <c r="CX28" s="611"/>
      <c r="CY28" s="612"/>
      <c r="CZ28" s="615">
        <v>13.4</v>
      </c>
      <c r="DA28" s="643"/>
      <c r="DB28" s="643"/>
      <c r="DC28" s="645"/>
      <c r="DD28" s="619">
        <v>436632</v>
      </c>
      <c r="DE28" s="611"/>
      <c r="DF28" s="611"/>
      <c r="DG28" s="611"/>
      <c r="DH28" s="611"/>
      <c r="DI28" s="611"/>
      <c r="DJ28" s="611"/>
      <c r="DK28" s="612"/>
      <c r="DL28" s="619">
        <v>436632</v>
      </c>
      <c r="DM28" s="611"/>
      <c r="DN28" s="611"/>
      <c r="DO28" s="611"/>
      <c r="DP28" s="611"/>
      <c r="DQ28" s="611"/>
      <c r="DR28" s="611"/>
      <c r="DS28" s="611"/>
      <c r="DT28" s="611"/>
      <c r="DU28" s="611"/>
      <c r="DV28" s="612"/>
      <c r="DW28" s="615">
        <v>19.100000000000001</v>
      </c>
      <c r="DX28" s="643"/>
      <c r="DY28" s="643"/>
      <c r="DZ28" s="643"/>
      <c r="EA28" s="643"/>
      <c r="EB28" s="643"/>
      <c r="EC28" s="644"/>
    </row>
    <row r="29" spans="2:133" ht="11.25" customHeight="1" x14ac:dyDescent="0.15">
      <c r="B29" s="607" t="s">
        <v>308</v>
      </c>
      <c r="C29" s="608"/>
      <c r="D29" s="608"/>
      <c r="E29" s="608"/>
      <c r="F29" s="608"/>
      <c r="G29" s="608"/>
      <c r="H29" s="608"/>
      <c r="I29" s="608"/>
      <c r="J29" s="608"/>
      <c r="K29" s="608"/>
      <c r="L29" s="608"/>
      <c r="M29" s="608"/>
      <c r="N29" s="608"/>
      <c r="O29" s="608"/>
      <c r="P29" s="608"/>
      <c r="Q29" s="609"/>
      <c r="R29" s="610">
        <v>2297</v>
      </c>
      <c r="S29" s="611"/>
      <c r="T29" s="611"/>
      <c r="U29" s="611"/>
      <c r="V29" s="611"/>
      <c r="W29" s="611"/>
      <c r="X29" s="611"/>
      <c r="Y29" s="612"/>
      <c r="Z29" s="613">
        <v>0.1</v>
      </c>
      <c r="AA29" s="613"/>
      <c r="AB29" s="613"/>
      <c r="AC29" s="613"/>
      <c r="AD29" s="614" t="s">
        <v>179</v>
      </c>
      <c r="AE29" s="614"/>
      <c r="AF29" s="614"/>
      <c r="AG29" s="614"/>
      <c r="AH29" s="614"/>
      <c r="AI29" s="614"/>
      <c r="AJ29" s="614"/>
      <c r="AK29" s="614"/>
      <c r="AL29" s="615" t="s">
        <v>180</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309</v>
      </c>
      <c r="CE29" s="649"/>
      <c r="CF29" s="607" t="s">
        <v>72</v>
      </c>
      <c r="CG29" s="608"/>
      <c r="CH29" s="608"/>
      <c r="CI29" s="608"/>
      <c r="CJ29" s="608"/>
      <c r="CK29" s="608"/>
      <c r="CL29" s="608"/>
      <c r="CM29" s="608"/>
      <c r="CN29" s="608"/>
      <c r="CO29" s="608"/>
      <c r="CP29" s="608"/>
      <c r="CQ29" s="609"/>
      <c r="CR29" s="610">
        <v>443342</v>
      </c>
      <c r="CS29" s="631"/>
      <c r="CT29" s="631"/>
      <c r="CU29" s="631"/>
      <c r="CV29" s="631"/>
      <c r="CW29" s="631"/>
      <c r="CX29" s="631"/>
      <c r="CY29" s="632"/>
      <c r="CZ29" s="615">
        <v>13.4</v>
      </c>
      <c r="DA29" s="643"/>
      <c r="DB29" s="643"/>
      <c r="DC29" s="645"/>
      <c r="DD29" s="619">
        <v>436632</v>
      </c>
      <c r="DE29" s="631"/>
      <c r="DF29" s="631"/>
      <c r="DG29" s="631"/>
      <c r="DH29" s="631"/>
      <c r="DI29" s="631"/>
      <c r="DJ29" s="631"/>
      <c r="DK29" s="632"/>
      <c r="DL29" s="619">
        <v>436632</v>
      </c>
      <c r="DM29" s="631"/>
      <c r="DN29" s="631"/>
      <c r="DO29" s="631"/>
      <c r="DP29" s="631"/>
      <c r="DQ29" s="631"/>
      <c r="DR29" s="631"/>
      <c r="DS29" s="631"/>
      <c r="DT29" s="631"/>
      <c r="DU29" s="631"/>
      <c r="DV29" s="632"/>
      <c r="DW29" s="615">
        <v>19.100000000000001</v>
      </c>
      <c r="DX29" s="643"/>
      <c r="DY29" s="643"/>
      <c r="DZ29" s="643"/>
      <c r="EA29" s="643"/>
      <c r="EB29" s="643"/>
      <c r="EC29" s="644"/>
    </row>
    <row r="30" spans="2:133" ht="11.25" customHeight="1" x14ac:dyDescent="0.15">
      <c r="B30" s="607" t="s">
        <v>310</v>
      </c>
      <c r="C30" s="608"/>
      <c r="D30" s="608"/>
      <c r="E30" s="608"/>
      <c r="F30" s="608"/>
      <c r="G30" s="608"/>
      <c r="H30" s="608"/>
      <c r="I30" s="608"/>
      <c r="J30" s="608"/>
      <c r="K30" s="608"/>
      <c r="L30" s="608"/>
      <c r="M30" s="608"/>
      <c r="N30" s="608"/>
      <c r="O30" s="608"/>
      <c r="P30" s="608"/>
      <c r="Q30" s="609"/>
      <c r="R30" s="610">
        <v>407775</v>
      </c>
      <c r="S30" s="611"/>
      <c r="T30" s="611"/>
      <c r="U30" s="611"/>
      <c r="V30" s="611"/>
      <c r="W30" s="611"/>
      <c r="X30" s="611"/>
      <c r="Y30" s="612"/>
      <c r="Z30" s="613">
        <v>10.8</v>
      </c>
      <c r="AA30" s="613"/>
      <c r="AB30" s="613"/>
      <c r="AC30" s="613"/>
      <c r="AD30" s="614" t="s">
        <v>180</v>
      </c>
      <c r="AE30" s="614"/>
      <c r="AF30" s="614"/>
      <c r="AG30" s="614"/>
      <c r="AH30" s="614"/>
      <c r="AI30" s="614"/>
      <c r="AJ30" s="614"/>
      <c r="AK30" s="614"/>
      <c r="AL30" s="615" t="s">
        <v>180</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311</v>
      </c>
      <c r="BH30" s="646"/>
      <c r="BI30" s="646"/>
      <c r="BJ30" s="646"/>
      <c r="BK30" s="646"/>
      <c r="BL30" s="646"/>
      <c r="BM30" s="646"/>
      <c r="BN30" s="646"/>
      <c r="BO30" s="646"/>
      <c r="BP30" s="646"/>
      <c r="BQ30" s="647"/>
      <c r="BR30" s="592" t="s">
        <v>312</v>
      </c>
      <c r="BS30" s="646"/>
      <c r="BT30" s="646"/>
      <c r="BU30" s="646"/>
      <c r="BV30" s="646"/>
      <c r="BW30" s="646"/>
      <c r="BX30" s="646"/>
      <c r="BY30" s="646"/>
      <c r="BZ30" s="646"/>
      <c r="CA30" s="646"/>
      <c r="CB30" s="647"/>
      <c r="CD30" s="650"/>
      <c r="CE30" s="651"/>
      <c r="CF30" s="607" t="s">
        <v>313</v>
      </c>
      <c r="CG30" s="608"/>
      <c r="CH30" s="608"/>
      <c r="CI30" s="608"/>
      <c r="CJ30" s="608"/>
      <c r="CK30" s="608"/>
      <c r="CL30" s="608"/>
      <c r="CM30" s="608"/>
      <c r="CN30" s="608"/>
      <c r="CO30" s="608"/>
      <c r="CP30" s="608"/>
      <c r="CQ30" s="609"/>
      <c r="CR30" s="610">
        <v>431503</v>
      </c>
      <c r="CS30" s="611"/>
      <c r="CT30" s="611"/>
      <c r="CU30" s="611"/>
      <c r="CV30" s="611"/>
      <c r="CW30" s="611"/>
      <c r="CX30" s="611"/>
      <c r="CY30" s="612"/>
      <c r="CZ30" s="615">
        <v>13.1</v>
      </c>
      <c r="DA30" s="643"/>
      <c r="DB30" s="643"/>
      <c r="DC30" s="645"/>
      <c r="DD30" s="619">
        <v>425542</v>
      </c>
      <c r="DE30" s="611"/>
      <c r="DF30" s="611"/>
      <c r="DG30" s="611"/>
      <c r="DH30" s="611"/>
      <c r="DI30" s="611"/>
      <c r="DJ30" s="611"/>
      <c r="DK30" s="612"/>
      <c r="DL30" s="619">
        <v>425542</v>
      </c>
      <c r="DM30" s="611"/>
      <c r="DN30" s="611"/>
      <c r="DO30" s="611"/>
      <c r="DP30" s="611"/>
      <c r="DQ30" s="611"/>
      <c r="DR30" s="611"/>
      <c r="DS30" s="611"/>
      <c r="DT30" s="611"/>
      <c r="DU30" s="611"/>
      <c r="DV30" s="612"/>
      <c r="DW30" s="615">
        <v>18.600000000000001</v>
      </c>
      <c r="DX30" s="643"/>
      <c r="DY30" s="643"/>
      <c r="DZ30" s="643"/>
      <c r="EA30" s="643"/>
      <c r="EB30" s="643"/>
      <c r="EC30" s="644"/>
    </row>
    <row r="31" spans="2:133" ht="11.25" customHeight="1" x14ac:dyDescent="0.15">
      <c r="B31" s="623" t="s">
        <v>314</v>
      </c>
      <c r="C31" s="624"/>
      <c r="D31" s="624"/>
      <c r="E31" s="624"/>
      <c r="F31" s="624"/>
      <c r="G31" s="624"/>
      <c r="H31" s="624"/>
      <c r="I31" s="624"/>
      <c r="J31" s="624"/>
      <c r="K31" s="624"/>
      <c r="L31" s="624"/>
      <c r="M31" s="624"/>
      <c r="N31" s="624"/>
      <c r="O31" s="624"/>
      <c r="P31" s="624"/>
      <c r="Q31" s="625"/>
      <c r="R31" s="610" t="s">
        <v>180</v>
      </c>
      <c r="S31" s="611"/>
      <c r="T31" s="611"/>
      <c r="U31" s="611"/>
      <c r="V31" s="611"/>
      <c r="W31" s="611"/>
      <c r="X31" s="611"/>
      <c r="Y31" s="612"/>
      <c r="Z31" s="613" t="s">
        <v>180</v>
      </c>
      <c r="AA31" s="613"/>
      <c r="AB31" s="613"/>
      <c r="AC31" s="613"/>
      <c r="AD31" s="614" t="s">
        <v>180</v>
      </c>
      <c r="AE31" s="614"/>
      <c r="AF31" s="614"/>
      <c r="AG31" s="614"/>
      <c r="AH31" s="614"/>
      <c r="AI31" s="614"/>
      <c r="AJ31" s="614"/>
      <c r="AK31" s="614"/>
      <c r="AL31" s="615" t="s">
        <v>180</v>
      </c>
      <c r="AM31" s="616"/>
      <c r="AN31" s="616"/>
      <c r="AO31" s="617"/>
      <c r="AP31" s="658" t="s">
        <v>315</v>
      </c>
      <c r="AQ31" s="659"/>
      <c r="AR31" s="659"/>
      <c r="AS31" s="659"/>
      <c r="AT31" s="664" t="s">
        <v>316</v>
      </c>
      <c r="AU31" s="212"/>
      <c r="AV31" s="212"/>
      <c r="AW31" s="212"/>
      <c r="AX31" s="596" t="s">
        <v>192</v>
      </c>
      <c r="AY31" s="597"/>
      <c r="AZ31" s="597"/>
      <c r="BA31" s="597"/>
      <c r="BB31" s="597"/>
      <c r="BC31" s="597"/>
      <c r="BD31" s="597"/>
      <c r="BE31" s="597"/>
      <c r="BF31" s="598"/>
      <c r="BG31" s="657">
        <v>99.2</v>
      </c>
      <c r="BH31" s="654"/>
      <c r="BI31" s="654"/>
      <c r="BJ31" s="654"/>
      <c r="BK31" s="654"/>
      <c r="BL31" s="654"/>
      <c r="BM31" s="605">
        <v>97.3</v>
      </c>
      <c r="BN31" s="654"/>
      <c r="BO31" s="654"/>
      <c r="BP31" s="654"/>
      <c r="BQ31" s="655"/>
      <c r="BR31" s="657">
        <v>99.1</v>
      </c>
      <c r="BS31" s="654"/>
      <c r="BT31" s="654"/>
      <c r="BU31" s="654"/>
      <c r="BV31" s="654"/>
      <c r="BW31" s="654"/>
      <c r="BX31" s="605">
        <v>96.6</v>
      </c>
      <c r="BY31" s="654"/>
      <c r="BZ31" s="654"/>
      <c r="CA31" s="654"/>
      <c r="CB31" s="655"/>
      <c r="CD31" s="650"/>
      <c r="CE31" s="651"/>
      <c r="CF31" s="607" t="s">
        <v>317</v>
      </c>
      <c r="CG31" s="608"/>
      <c r="CH31" s="608"/>
      <c r="CI31" s="608"/>
      <c r="CJ31" s="608"/>
      <c r="CK31" s="608"/>
      <c r="CL31" s="608"/>
      <c r="CM31" s="608"/>
      <c r="CN31" s="608"/>
      <c r="CO31" s="608"/>
      <c r="CP31" s="608"/>
      <c r="CQ31" s="609"/>
      <c r="CR31" s="610">
        <v>11839</v>
      </c>
      <c r="CS31" s="631"/>
      <c r="CT31" s="631"/>
      <c r="CU31" s="631"/>
      <c r="CV31" s="631"/>
      <c r="CW31" s="631"/>
      <c r="CX31" s="631"/>
      <c r="CY31" s="632"/>
      <c r="CZ31" s="615">
        <v>0.4</v>
      </c>
      <c r="DA31" s="643"/>
      <c r="DB31" s="643"/>
      <c r="DC31" s="645"/>
      <c r="DD31" s="619">
        <v>11090</v>
      </c>
      <c r="DE31" s="631"/>
      <c r="DF31" s="631"/>
      <c r="DG31" s="631"/>
      <c r="DH31" s="631"/>
      <c r="DI31" s="631"/>
      <c r="DJ31" s="631"/>
      <c r="DK31" s="632"/>
      <c r="DL31" s="619">
        <v>11090</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15">
      <c r="B32" s="607" t="s">
        <v>318</v>
      </c>
      <c r="C32" s="608"/>
      <c r="D32" s="608"/>
      <c r="E32" s="608"/>
      <c r="F32" s="608"/>
      <c r="G32" s="608"/>
      <c r="H32" s="608"/>
      <c r="I32" s="608"/>
      <c r="J32" s="608"/>
      <c r="K32" s="608"/>
      <c r="L32" s="608"/>
      <c r="M32" s="608"/>
      <c r="N32" s="608"/>
      <c r="O32" s="608"/>
      <c r="P32" s="608"/>
      <c r="Q32" s="609"/>
      <c r="R32" s="610">
        <v>184938</v>
      </c>
      <c r="S32" s="611"/>
      <c r="T32" s="611"/>
      <c r="U32" s="611"/>
      <c r="V32" s="611"/>
      <c r="W32" s="611"/>
      <c r="X32" s="611"/>
      <c r="Y32" s="612"/>
      <c r="Z32" s="613">
        <v>4.9000000000000004</v>
      </c>
      <c r="AA32" s="613"/>
      <c r="AB32" s="613"/>
      <c r="AC32" s="613"/>
      <c r="AD32" s="614" t="s">
        <v>180</v>
      </c>
      <c r="AE32" s="614"/>
      <c r="AF32" s="614"/>
      <c r="AG32" s="614"/>
      <c r="AH32" s="614"/>
      <c r="AI32" s="614"/>
      <c r="AJ32" s="614"/>
      <c r="AK32" s="614"/>
      <c r="AL32" s="615" t="s">
        <v>180</v>
      </c>
      <c r="AM32" s="616"/>
      <c r="AN32" s="616"/>
      <c r="AO32" s="617"/>
      <c r="AP32" s="660"/>
      <c r="AQ32" s="661"/>
      <c r="AR32" s="661"/>
      <c r="AS32" s="661"/>
      <c r="AT32" s="665"/>
      <c r="AU32" s="208" t="s">
        <v>319</v>
      </c>
      <c r="AX32" s="607" t="s">
        <v>320</v>
      </c>
      <c r="AY32" s="608"/>
      <c r="AZ32" s="608"/>
      <c r="BA32" s="608"/>
      <c r="BB32" s="608"/>
      <c r="BC32" s="608"/>
      <c r="BD32" s="608"/>
      <c r="BE32" s="608"/>
      <c r="BF32" s="609"/>
      <c r="BG32" s="667">
        <v>99.4</v>
      </c>
      <c r="BH32" s="631"/>
      <c r="BI32" s="631"/>
      <c r="BJ32" s="631"/>
      <c r="BK32" s="631"/>
      <c r="BL32" s="631"/>
      <c r="BM32" s="616">
        <v>99.2</v>
      </c>
      <c r="BN32" s="631"/>
      <c r="BO32" s="631"/>
      <c r="BP32" s="631"/>
      <c r="BQ32" s="656"/>
      <c r="BR32" s="667">
        <v>99.5</v>
      </c>
      <c r="BS32" s="631"/>
      <c r="BT32" s="631"/>
      <c r="BU32" s="631"/>
      <c r="BV32" s="631"/>
      <c r="BW32" s="631"/>
      <c r="BX32" s="616">
        <v>98</v>
      </c>
      <c r="BY32" s="631"/>
      <c r="BZ32" s="631"/>
      <c r="CA32" s="631"/>
      <c r="CB32" s="656"/>
      <c r="CD32" s="652"/>
      <c r="CE32" s="653"/>
      <c r="CF32" s="607" t="s">
        <v>321</v>
      </c>
      <c r="CG32" s="608"/>
      <c r="CH32" s="608"/>
      <c r="CI32" s="608"/>
      <c r="CJ32" s="608"/>
      <c r="CK32" s="608"/>
      <c r="CL32" s="608"/>
      <c r="CM32" s="608"/>
      <c r="CN32" s="608"/>
      <c r="CO32" s="608"/>
      <c r="CP32" s="608"/>
      <c r="CQ32" s="609"/>
      <c r="CR32" s="610" t="s">
        <v>180</v>
      </c>
      <c r="CS32" s="611"/>
      <c r="CT32" s="611"/>
      <c r="CU32" s="611"/>
      <c r="CV32" s="611"/>
      <c r="CW32" s="611"/>
      <c r="CX32" s="611"/>
      <c r="CY32" s="612"/>
      <c r="CZ32" s="615" t="s">
        <v>180</v>
      </c>
      <c r="DA32" s="643"/>
      <c r="DB32" s="643"/>
      <c r="DC32" s="645"/>
      <c r="DD32" s="619" t="s">
        <v>180</v>
      </c>
      <c r="DE32" s="611"/>
      <c r="DF32" s="611"/>
      <c r="DG32" s="611"/>
      <c r="DH32" s="611"/>
      <c r="DI32" s="611"/>
      <c r="DJ32" s="611"/>
      <c r="DK32" s="612"/>
      <c r="DL32" s="619" t="s">
        <v>180</v>
      </c>
      <c r="DM32" s="611"/>
      <c r="DN32" s="611"/>
      <c r="DO32" s="611"/>
      <c r="DP32" s="611"/>
      <c r="DQ32" s="611"/>
      <c r="DR32" s="611"/>
      <c r="DS32" s="611"/>
      <c r="DT32" s="611"/>
      <c r="DU32" s="611"/>
      <c r="DV32" s="612"/>
      <c r="DW32" s="615" t="s">
        <v>180</v>
      </c>
      <c r="DX32" s="643"/>
      <c r="DY32" s="643"/>
      <c r="DZ32" s="643"/>
      <c r="EA32" s="643"/>
      <c r="EB32" s="643"/>
      <c r="EC32" s="644"/>
    </row>
    <row r="33" spans="2:133" ht="11.25" customHeight="1" x14ac:dyDescent="0.15">
      <c r="B33" s="607" t="s">
        <v>322</v>
      </c>
      <c r="C33" s="608"/>
      <c r="D33" s="608"/>
      <c r="E33" s="608"/>
      <c r="F33" s="608"/>
      <c r="G33" s="608"/>
      <c r="H33" s="608"/>
      <c r="I33" s="608"/>
      <c r="J33" s="608"/>
      <c r="K33" s="608"/>
      <c r="L33" s="608"/>
      <c r="M33" s="608"/>
      <c r="N33" s="608"/>
      <c r="O33" s="608"/>
      <c r="P33" s="608"/>
      <c r="Q33" s="609"/>
      <c r="R33" s="610">
        <v>20594</v>
      </c>
      <c r="S33" s="611"/>
      <c r="T33" s="611"/>
      <c r="U33" s="611"/>
      <c r="V33" s="611"/>
      <c r="W33" s="611"/>
      <c r="X33" s="611"/>
      <c r="Y33" s="612"/>
      <c r="Z33" s="613">
        <v>0.5</v>
      </c>
      <c r="AA33" s="613"/>
      <c r="AB33" s="613"/>
      <c r="AC33" s="613"/>
      <c r="AD33" s="614">
        <v>196</v>
      </c>
      <c r="AE33" s="614"/>
      <c r="AF33" s="614"/>
      <c r="AG33" s="614"/>
      <c r="AH33" s="614"/>
      <c r="AI33" s="614"/>
      <c r="AJ33" s="614"/>
      <c r="AK33" s="614"/>
      <c r="AL33" s="615">
        <v>0</v>
      </c>
      <c r="AM33" s="616"/>
      <c r="AN33" s="616"/>
      <c r="AO33" s="617"/>
      <c r="AP33" s="662"/>
      <c r="AQ33" s="663"/>
      <c r="AR33" s="663"/>
      <c r="AS33" s="663"/>
      <c r="AT33" s="666"/>
      <c r="AU33" s="213"/>
      <c r="AV33" s="213"/>
      <c r="AW33" s="213"/>
      <c r="AX33" s="633" t="s">
        <v>323</v>
      </c>
      <c r="AY33" s="634"/>
      <c r="AZ33" s="634"/>
      <c r="BA33" s="634"/>
      <c r="BB33" s="634"/>
      <c r="BC33" s="634"/>
      <c r="BD33" s="634"/>
      <c r="BE33" s="634"/>
      <c r="BF33" s="635"/>
      <c r="BG33" s="668">
        <v>99</v>
      </c>
      <c r="BH33" s="669"/>
      <c r="BI33" s="669"/>
      <c r="BJ33" s="669"/>
      <c r="BK33" s="669"/>
      <c r="BL33" s="669"/>
      <c r="BM33" s="670">
        <v>95.5</v>
      </c>
      <c r="BN33" s="669"/>
      <c r="BO33" s="669"/>
      <c r="BP33" s="669"/>
      <c r="BQ33" s="671"/>
      <c r="BR33" s="668">
        <v>98.6</v>
      </c>
      <c r="BS33" s="669"/>
      <c r="BT33" s="669"/>
      <c r="BU33" s="669"/>
      <c r="BV33" s="669"/>
      <c r="BW33" s="669"/>
      <c r="BX33" s="670">
        <v>95.1</v>
      </c>
      <c r="BY33" s="669"/>
      <c r="BZ33" s="669"/>
      <c r="CA33" s="669"/>
      <c r="CB33" s="671"/>
      <c r="CD33" s="607" t="s">
        <v>324</v>
      </c>
      <c r="CE33" s="608"/>
      <c r="CF33" s="608"/>
      <c r="CG33" s="608"/>
      <c r="CH33" s="608"/>
      <c r="CI33" s="608"/>
      <c r="CJ33" s="608"/>
      <c r="CK33" s="608"/>
      <c r="CL33" s="608"/>
      <c r="CM33" s="608"/>
      <c r="CN33" s="608"/>
      <c r="CO33" s="608"/>
      <c r="CP33" s="608"/>
      <c r="CQ33" s="609"/>
      <c r="CR33" s="610">
        <v>1697086</v>
      </c>
      <c r="CS33" s="631"/>
      <c r="CT33" s="631"/>
      <c r="CU33" s="631"/>
      <c r="CV33" s="631"/>
      <c r="CW33" s="631"/>
      <c r="CX33" s="631"/>
      <c r="CY33" s="632"/>
      <c r="CZ33" s="615">
        <v>51.4</v>
      </c>
      <c r="DA33" s="643"/>
      <c r="DB33" s="643"/>
      <c r="DC33" s="645"/>
      <c r="DD33" s="619">
        <v>1326805</v>
      </c>
      <c r="DE33" s="631"/>
      <c r="DF33" s="631"/>
      <c r="DG33" s="631"/>
      <c r="DH33" s="631"/>
      <c r="DI33" s="631"/>
      <c r="DJ33" s="631"/>
      <c r="DK33" s="632"/>
      <c r="DL33" s="619">
        <v>925450</v>
      </c>
      <c r="DM33" s="631"/>
      <c r="DN33" s="631"/>
      <c r="DO33" s="631"/>
      <c r="DP33" s="631"/>
      <c r="DQ33" s="631"/>
      <c r="DR33" s="631"/>
      <c r="DS33" s="631"/>
      <c r="DT33" s="631"/>
      <c r="DU33" s="631"/>
      <c r="DV33" s="632"/>
      <c r="DW33" s="615">
        <v>40.4</v>
      </c>
      <c r="DX33" s="643"/>
      <c r="DY33" s="643"/>
      <c r="DZ33" s="643"/>
      <c r="EA33" s="643"/>
      <c r="EB33" s="643"/>
      <c r="EC33" s="644"/>
    </row>
    <row r="34" spans="2:133" ht="11.25" customHeight="1" x14ac:dyDescent="0.15">
      <c r="B34" s="607" t="s">
        <v>325</v>
      </c>
      <c r="C34" s="608"/>
      <c r="D34" s="608"/>
      <c r="E34" s="608"/>
      <c r="F34" s="608"/>
      <c r="G34" s="608"/>
      <c r="H34" s="608"/>
      <c r="I34" s="608"/>
      <c r="J34" s="608"/>
      <c r="K34" s="608"/>
      <c r="L34" s="608"/>
      <c r="M34" s="608"/>
      <c r="N34" s="608"/>
      <c r="O34" s="608"/>
      <c r="P34" s="608"/>
      <c r="Q34" s="609"/>
      <c r="R34" s="610">
        <v>3444</v>
      </c>
      <c r="S34" s="611"/>
      <c r="T34" s="611"/>
      <c r="U34" s="611"/>
      <c r="V34" s="611"/>
      <c r="W34" s="611"/>
      <c r="X34" s="611"/>
      <c r="Y34" s="612"/>
      <c r="Z34" s="613">
        <v>0.1</v>
      </c>
      <c r="AA34" s="613"/>
      <c r="AB34" s="613"/>
      <c r="AC34" s="613"/>
      <c r="AD34" s="614" t="s">
        <v>180</v>
      </c>
      <c r="AE34" s="614"/>
      <c r="AF34" s="614"/>
      <c r="AG34" s="614"/>
      <c r="AH34" s="614"/>
      <c r="AI34" s="614"/>
      <c r="AJ34" s="614"/>
      <c r="AK34" s="614"/>
      <c r="AL34" s="615" t="s">
        <v>180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326</v>
      </c>
      <c r="CE34" s="608"/>
      <c r="CF34" s="608"/>
      <c r="CG34" s="608"/>
      <c r="CH34" s="608"/>
      <c r="CI34" s="608"/>
      <c r="CJ34" s="608"/>
      <c r="CK34" s="608"/>
      <c r="CL34" s="608"/>
      <c r="CM34" s="608"/>
      <c r="CN34" s="608"/>
      <c r="CO34" s="608"/>
      <c r="CP34" s="608"/>
      <c r="CQ34" s="609"/>
      <c r="CR34" s="610">
        <v>566228</v>
      </c>
      <c r="CS34" s="611"/>
      <c r="CT34" s="611"/>
      <c r="CU34" s="611"/>
      <c r="CV34" s="611"/>
      <c r="CW34" s="611"/>
      <c r="CX34" s="611"/>
      <c r="CY34" s="612"/>
      <c r="CZ34" s="615">
        <v>17.2</v>
      </c>
      <c r="DA34" s="643"/>
      <c r="DB34" s="643"/>
      <c r="DC34" s="645"/>
      <c r="DD34" s="619">
        <v>408282</v>
      </c>
      <c r="DE34" s="611"/>
      <c r="DF34" s="611"/>
      <c r="DG34" s="611"/>
      <c r="DH34" s="611"/>
      <c r="DI34" s="611"/>
      <c r="DJ34" s="611"/>
      <c r="DK34" s="612"/>
      <c r="DL34" s="619">
        <v>276225</v>
      </c>
      <c r="DM34" s="611"/>
      <c r="DN34" s="611"/>
      <c r="DO34" s="611"/>
      <c r="DP34" s="611"/>
      <c r="DQ34" s="611"/>
      <c r="DR34" s="611"/>
      <c r="DS34" s="611"/>
      <c r="DT34" s="611"/>
      <c r="DU34" s="611"/>
      <c r="DV34" s="612"/>
      <c r="DW34" s="615">
        <v>12.1</v>
      </c>
      <c r="DX34" s="643"/>
      <c r="DY34" s="643"/>
      <c r="DZ34" s="643"/>
      <c r="EA34" s="643"/>
      <c r="EB34" s="643"/>
      <c r="EC34" s="644"/>
    </row>
    <row r="35" spans="2:133" ht="11.25" customHeight="1" x14ac:dyDescent="0.15">
      <c r="B35" s="607" t="s">
        <v>327</v>
      </c>
      <c r="C35" s="608"/>
      <c r="D35" s="608"/>
      <c r="E35" s="608"/>
      <c r="F35" s="608"/>
      <c r="G35" s="608"/>
      <c r="H35" s="608"/>
      <c r="I35" s="608"/>
      <c r="J35" s="608"/>
      <c r="K35" s="608"/>
      <c r="L35" s="608"/>
      <c r="M35" s="608"/>
      <c r="N35" s="608"/>
      <c r="O35" s="608"/>
      <c r="P35" s="608"/>
      <c r="Q35" s="609"/>
      <c r="R35" s="610">
        <v>2974</v>
      </c>
      <c r="S35" s="611"/>
      <c r="T35" s="611"/>
      <c r="U35" s="611"/>
      <c r="V35" s="611"/>
      <c r="W35" s="611"/>
      <c r="X35" s="611"/>
      <c r="Y35" s="612"/>
      <c r="Z35" s="613">
        <v>0.1</v>
      </c>
      <c r="AA35" s="613"/>
      <c r="AB35" s="613"/>
      <c r="AC35" s="613"/>
      <c r="AD35" s="614" t="s">
        <v>180</v>
      </c>
      <c r="AE35" s="614"/>
      <c r="AF35" s="614"/>
      <c r="AG35" s="614"/>
      <c r="AH35" s="614"/>
      <c r="AI35" s="614"/>
      <c r="AJ35" s="614"/>
      <c r="AK35" s="614"/>
      <c r="AL35" s="615" t="s">
        <v>180</v>
      </c>
      <c r="AM35" s="616"/>
      <c r="AN35" s="616"/>
      <c r="AO35" s="617"/>
      <c r="AP35" s="216"/>
      <c r="AQ35" s="592" t="s">
        <v>328</v>
      </c>
      <c r="AR35" s="593"/>
      <c r="AS35" s="593"/>
      <c r="AT35" s="593"/>
      <c r="AU35" s="593"/>
      <c r="AV35" s="593"/>
      <c r="AW35" s="593"/>
      <c r="AX35" s="593"/>
      <c r="AY35" s="593"/>
      <c r="AZ35" s="593"/>
      <c r="BA35" s="593"/>
      <c r="BB35" s="593"/>
      <c r="BC35" s="593"/>
      <c r="BD35" s="593"/>
      <c r="BE35" s="593"/>
      <c r="BF35" s="594"/>
      <c r="BG35" s="592" t="s">
        <v>329</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330</v>
      </c>
      <c r="CE35" s="608"/>
      <c r="CF35" s="608"/>
      <c r="CG35" s="608"/>
      <c r="CH35" s="608"/>
      <c r="CI35" s="608"/>
      <c r="CJ35" s="608"/>
      <c r="CK35" s="608"/>
      <c r="CL35" s="608"/>
      <c r="CM35" s="608"/>
      <c r="CN35" s="608"/>
      <c r="CO35" s="608"/>
      <c r="CP35" s="608"/>
      <c r="CQ35" s="609"/>
      <c r="CR35" s="610">
        <v>11123</v>
      </c>
      <c r="CS35" s="631"/>
      <c r="CT35" s="631"/>
      <c r="CU35" s="631"/>
      <c r="CV35" s="631"/>
      <c r="CW35" s="631"/>
      <c r="CX35" s="631"/>
      <c r="CY35" s="632"/>
      <c r="CZ35" s="615">
        <v>0.3</v>
      </c>
      <c r="DA35" s="643"/>
      <c r="DB35" s="643"/>
      <c r="DC35" s="645"/>
      <c r="DD35" s="619">
        <v>5595</v>
      </c>
      <c r="DE35" s="631"/>
      <c r="DF35" s="631"/>
      <c r="DG35" s="631"/>
      <c r="DH35" s="631"/>
      <c r="DI35" s="631"/>
      <c r="DJ35" s="631"/>
      <c r="DK35" s="632"/>
      <c r="DL35" s="619">
        <v>5595</v>
      </c>
      <c r="DM35" s="631"/>
      <c r="DN35" s="631"/>
      <c r="DO35" s="631"/>
      <c r="DP35" s="631"/>
      <c r="DQ35" s="631"/>
      <c r="DR35" s="631"/>
      <c r="DS35" s="631"/>
      <c r="DT35" s="631"/>
      <c r="DU35" s="631"/>
      <c r="DV35" s="632"/>
      <c r="DW35" s="615">
        <v>0.2</v>
      </c>
      <c r="DX35" s="643"/>
      <c r="DY35" s="643"/>
      <c r="DZ35" s="643"/>
      <c r="EA35" s="643"/>
      <c r="EB35" s="643"/>
      <c r="EC35" s="644"/>
    </row>
    <row r="36" spans="2:133" ht="11.25" customHeight="1" x14ac:dyDescent="0.15">
      <c r="B36" s="607" t="s">
        <v>331</v>
      </c>
      <c r="C36" s="608"/>
      <c r="D36" s="608"/>
      <c r="E36" s="608"/>
      <c r="F36" s="608"/>
      <c r="G36" s="608"/>
      <c r="H36" s="608"/>
      <c r="I36" s="608"/>
      <c r="J36" s="608"/>
      <c r="K36" s="608"/>
      <c r="L36" s="608"/>
      <c r="M36" s="608"/>
      <c r="N36" s="608"/>
      <c r="O36" s="608"/>
      <c r="P36" s="608"/>
      <c r="Q36" s="609"/>
      <c r="R36" s="610">
        <v>394359</v>
      </c>
      <c r="S36" s="611"/>
      <c r="T36" s="611"/>
      <c r="U36" s="611"/>
      <c r="V36" s="611"/>
      <c r="W36" s="611"/>
      <c r="X36" s="611"/>
      <c r="Y36" s="612"/>
      <c r="Z36" s="613">
        <v>10.4</v>
      </c>
      <c r="AA36" s="613"/>
      <c r="AB36" s="613"/>
      <c r="AC36" s="613"/>
      <c r="AD36" s="614" t="s">
        <v>180</v>
      </c>
      <c r="AE36" s="614"/>
      <c r="AF36" s="614"/>
      <c r="AG36" s="614"/>
      <c r="AH36" s="614"/>
      <c r="AI36" s="614"/>
      <c r="AJ36" s="614"/>
      <c r="AK36" s="614"/>
      <c r="AL36" s="615" t="s">
        <v>180</v>
      </c>
      <c r="AM36" s="616"/>
      <c r="AN36" s="616"/>
      <c r="AO36" s="617"/>
      <c r="AP36" s="216"/>
      <c r="AQ36" s="676" t="s">
        <v>332</v>
      </c>
      <c r="AR36" s="677"/>
      <c r="AS36" s="677"/>
      <c r="AT36" s="677"/>
      <c r="AU36" s="677"/>
      <c r="AV36" s="677"/>
      <c r="AW36" s="677"/>
      <c r="AX36" s="677"/>
      <c r="AY36" s="678"/>
      <c r="AZ36" s="599">
        <v>331238</v>
      </c>
      <c r="BA36" s="600"/>
      <c r="BB36" s="600"/>
      <c r="BC36" s="600"/>
      <c r="BD36" s="600"/>
      <c r="BE36" s="600"/>
      <c r="BF36" s="672"/>
      <c r="BG36" s="596" t="s">
        <v>333</v>
      </c>
      <c r="BH36" s="597"/>
      <c r="BI36" s="597"/>
      <c r="BJ36" s="597"/>
      <c r="BK36" s="597"/>
      <c r="BL36" s="597"/>
      <c r="BM36" s="597"/>
      <c r="BN36" s="597"/>
      <c r="BO36" s="597"/>
      <c r="BP36" s="597"/>
      <c r="BQ36" s="597"/>
      <c r="BR36" s="597"/>
      <c r="BS36" s="597"/>
      <c r="BT36" s="597"/>
      <c r="BU36" s="598"/>
      <c r="BV36" s="599">
        <v>84283</v>
      </c>
      <c r="BW36" s="600"/>
      <c r="BX36" s="600"/>
      <c r="BY36" s="600"/>
      <c r="BZ36" s="600"/>
      <c r="CA36" s="600"/>
      <c r="CB36" s="672"/>
      <c r="CD36" s="607" t="s">
        <v>334</v>
      </c>
      <c r="CE36" s="608"/>
      <c r="CF36" s="608"/>
      <c r="CG36" s="608"/>
      <c r="CH36" s="608"/>
      <c r="CI36" s="608"/>
      <c r="CJ36" s="608"/>
      <c r="CK36" s="608"/>
      <c r="CL36" s="608"/>
      <c r="CM36" s="608"/>
      <c r="CN36" s="608"/>
      <c r="CO36" s="608"/>
      <c r="CP36" s="608"/>
      <c r="CQ36" s="609"/>
      <c r="CR36" s="610">
        <v>647047</v>
      </c>
      <c r="CS36" s="611"/>
      <c r="CT36" s="611"/>
      <c r="CU36" s="611"/>
      <c r="CV36" s="611"/>
      <c r="CW36" s="611"/>
      <c r="CX36" s="611"/>
      <c r="CY36" s="612"/>
      <c r="CZ36" s="615">
        <v>19.600000000000001</v>
      </c>
      <c r="DA36" s="643"/>
      <c r="DB36" s="643"/>
      <c r="DC36" s="645"/>
      <c r="DD36" s="619">
        <v>549670</v>
      </c>
      <c r="DE36" s="611"/>
      <c r="DF36" s="611"/>
      <c r="DG36" s="611"/>
      <c r="DH36" s="611"/>
      <c r="DI36" s="611"/>
      <c r="DJ36" s="611"/>
      <c r="DK36" s="612"/>
      <c r="DL36" s="619">
        <v>392630</v>
      </c>
      <c r="DM36" s="611"/>
      <c r="DN36" s="611"/>
      <c r="DO36" s="611"/>
      <c r="DP36" s="611"/>
      <c r="DQ36" s="611"/>
      <c r="DR36" s="611"/>
      <c r="DS36" s="611"/>
      <c r="DT36" s="611"/>
      <c r="DU36" s="611"/>
      <c r="DV36" s="612"/>
      <c r="DW36" s="615">
        <v>17.100000000000001</v>
      </c>
      <c r="DX36" s="643"/>
      <c r="DY36" s="643"/>
      <c r="DZ36" s="643"/>
      <c r="EA36" s="643"/>
      <c r="EB36" s="643"/>
      <c r="EC36" s="644"/>
    </row>
    <row r="37" spans="2:133" ht="11.25" customHeight="1" x14ac:dyDescent="0.15">
      <c r="B37" s="607" t="s">
        <v>335</v>
      </c>
      <c r="C37" s="608"/>
      <c r="D37" s="608"/>
      <c r="E37" s="608"/>
      <c r="F37" s="608"/>
      <c r="G37" s="608"/>
      <c r="H37" s="608"/>
      <c r="I37" s="608"/>
      <c r="J37" s="608"/>
      <c r="K37" s="608"/>
      <c r="L37" s="608"/>
      <c r="M37" s="608"/>
      <c r="N37" s="608"/>
      <c r="O37" s="608"/>
      <c r="P37" s="608"/>
      <c r="Q37" s="609"/>
      <c r="R37" s="610">
        <v>100178</v>
      </c>
      <c r="S37" s="611"/>
      <c r="T37" s="611"/>
      <c r="U37" s="611"/>
      <c r="V37" s="611"/>
      <c r="W37" s="611"/>
      <c r="X37" s="611"/>
      <c r="Y37" s="612"/>
      <c r="Z37" s="613">
        <v>2.7</v>
      </c>
      <c r="AA37" s="613"/>
      <c r="AB37" s="613"/>
      <c r="AC37" s="613"/>
      <c r="AD37" s="614" t="s">
        <v>180</v>
      </c>
      <c r="AE37" s="614"/>
      <c r="AF37" s="614"/>
      <c r="AG37" s="614"/>
      <c r="AH37" s="614"/>
      <c r="AI37" s="614"/>
      <c r="AJ37" s="614"/>
      <c r="AK37" s="614"/>
      <c r="AL37" s="615" t="s">
        <v>180</v>
      </c>
      <c r="AM37" s="616"/>
      <c r="AN37" s="616"/>
      <c r="AO37" s="617"/>
      <c r="AQ37" s="673" t="s">
        <v>336</v>
      </c>
      <c r="AR37" s="674"/>
      <c r="AS37" s="674"/>
      <c r="AT37" s="674"/>
      <c r="AU37" s="674"/>
      <c r="AV37" s="674"/>
      <c r="AW37" s="674"/>
      <c r="AX37" s="674"/>
      <c r="AY37" s="675"/>
      <c r="AZ37" s="610">
        <v>13857</v>
      </c>
      <c r="BA37" s="611"/>
      <c r="BB37" s="611"/>
      <c r="BC37" s="611"/>
      <c r="BD37" s="631"/>
      <c r="BE37" s="631"/>
      <c r="BF37" s="656"/>
      <c r="BG37" s="607" t="s">
        <v>337</v>
      </c>
      <c r="BH37" s="608"/>
      <c r="BI37" s="608"/>
      <c r="BJ37" s="608"/>
      <c r="BK37" s="608"/>
      <c r="BL37" s="608"/>
      <c r="BM37" s="608"/>
      <c r="BN37" s="608"/>
      <c r="BO37" s="608"/>
      <c r="BP37" s="608"/>
      <c r="BQ37" s="608"/>
      <c r="BR37" s="608"/>
      <c r="BS37" s="608"/>
      <c r="BT37" s="608"/>
      <c r="BU37" s="609"/>
      <c r="BV37" s="610">
        <v>75760</v>
      </c>
      <c r="BW37" s="611"/>
      <c r="BX37" s="611"/>
      <c r="BY37" s="611"/>
      <c r="BZ37" s="611"/>
      <c r="CA37" s="611"/>
      <c r="CB37" s="620"/>
      <c r="CD37" s="607" t="s">
        <v>338</v>
      </c>
      <c r="CE37" s="608"/>
      <c r="CF37" s="608"/>
      <c r="CG37" s="608"/>
      <c r="CH37" s="608"/>
      <c r="CI37" s="608"/>
      <c r="CJ37" s="608"/>
      <c r="CK37" s="608"/>
      <c r="CL37" s="608"/>
      <c r="CM37" s="608"/>
      <c r="CN37" s="608"/>
      <c r="CO37" s="608"/>
      <c r="CP37" s="608"/>
      <c r="CQ37" s="609"/>
      <c r="CR37" s="610">
        <v>287725</v>
      </c>
      <c r="CS37" s="631"/>
      <c r="CT37" s="631"/>
      <c r="CU37" s="631"/>
      <c r="CV37" s="631"/>
      <c r="CW37" s="631"/>
      <c r="CX37" s="631"/>
      <c r="CY37" s="632"/>
      <c r="CZ37" s="615">
        <v>8.6999999999999993</v>
      </c>
      <c r="DA37" s="643"/>
      <c r="DB37" s="643"/>
      <c r="DC37" s="645"/>
      <c r="DD37" s="619">
        <v>274888</v>
      </c>
      <c r="DE37" s="631"/>
      <c r="DF37" s="631"/>
      <c r="DG37" s="631"/>
      <c r="DH37" s="631"/>
      <c r="DI37" s="631"/>
      <c r="DJ37" s="631"/>
      <c r="DK37" s="632"/>
      <c r="DL37" s="619">
        <v>274349</v>
      </c>
      <c r="DM37" s="631"/>
      <c r="DN37" s="631"/>
      <c r="DO37" s="631"/>
      <c r="DP37" s="631"/>
      <c r="DQ37" s="631"/>
      <c r="DR37" s="631"/>
      <c r="DS37" s="631"/>
      <c r="DT37" s="631"/>
      <c r="DU37" s="631"/>
      <c r="DV37" s="632"/>
      <c r="DW37" s="615">
        <v>12</v>
      </c>
      <c r="DX37" s="643"/>
      <c r="DY37" s="643"/>
      <c r="DZ37" s="643"/>
      <c r="EA37" s="643"/>
      <c r="EB37" s="643"/>
      <c r="EC37" s="644"/>
    </row>
    <row r="38" spans="2:133" ht="11.25" customHeight="1" x14ac:dyDescent="0.15">
      <c r="B38" s="607" t="s">
        <v>339</v>
      </c>
      <c r="C38" s="608"/>
      <c r="D38" s="608"/>
      <c r="E38" s="608"/>
      <c r="F38" s="608"/>
      <c r="G38" s="608"/>
      <c r="H38" s="608"/>
      <c r="I38" s="608"/>
      <c r="J38" s="608"/>
      <c r="K38" s="608"/>
      <c r="L38" s="608"/>
      <c r="M38" s="608"/>
      <c r="N38" s="608"/>
      <c r="O38" s="608"/>
      <c r="P38" s="608"/>
      <c r="Q38" s="609"/>
      <c r="R38" s="610">
        <v>159500</v>
      </c>
      <c r="S38" s="611"/>
      <c r="T38" s="611"/>
      <c r="U38" s="611"/>
      <c r="V38" s="611"/>
      <c r="W38" s="611"/>
      <c r="X38" s="611"/>
      <c r="Y38" s="612"/>
      <c r="Z38" s="613">
        <v>4.2</v>
      </c>
      <c r="AA38" s="613"/>
      <c r="AB38" s="613"/>
      <c r="AC38" s="613"/>
      <c r="AD38" s="614" t="s">
        <v>180</v>
      </c>
      <c r="AE38" s="614"/>
      <c r="AF38" s="614"/>
      <c r="AG38" s="614"/>
      <c r="AH38" s="614"/>
      <c r="AI38" s="614"/>
      <c r="AJ38" s="614"/>
      <c r="AK38" s="614"/>
      <c r="AL38" s="615" t="s">
        <v>180</v>
      </c>
      <c r="AM38" s="616"/>
      <c r="AN38" s="616"/>
      <c r="AO38" s="617"/>
      <c r="AQ38" s="673" t="s">
        <v>340</v>
      </c>
      <c r="AR38" s="674"/>
      <c r="AS38" s="674"/>
      <c r="AT38" s="674"/>
      <c r="AU38" s="674"/>
      <c r="AV38" s="674"/>
      <c r="AW38" s="674"/>
      <c r="AX38" s="674"/>
      <c r="AY38" s="675"/>
      <c r="AZ38" s="610">
        <v>13296</v>
      </c>
      <c r="BA38" s="611"/>
      <c r="BB38" s="611"/>
      <c r="BC38" s="611"/>
      <c r="BD38" s="631"/>
      <c r="BE38" s="631"/>
      <c r="BF38" s="656"/>
      <c r="BG38" s="607" t="s">
        <v>341</v>
      </c>
      <c r="BH38" s="608"/>
      <c r="BI38" s="608"/>
      <c r="BJ38" s="608"/>
      <c r="BK38" s="608"/>
      <c r="BL38" s="608"/>
      <c r="BM38" s="608"/>
      <c r="BN38" s="608"/>
      <c r="BO38" s="608"/>
      <c r="BP38" s="608"/>
      <c r="BQ38" s="608"/>
      <c r="BR38" s="608"/>
      <c r="BS38" s="608"/>
      <c r="BT38" s="608"/>
      <c r="BU38" s="609"/>
      <c r="BV38" s="610">
        <v>660</v>
      </c>
      <c r="BW38" s="611"/>
      <c r="BX38" s="611"/>
      <c r="BY38" s="611"/>
      <c r="BZ38" s="611"/>
      <c r="CA38" s="611"/>
      <c r="CB38" s="620"/>
      <c r="CD38" s="607" t="s">
        <v>342</v>
      </c>
      <c r="CE38" s="608"/>
      <c r="CF38" s="608"/>
      <c r="CG38" s="608"/>
      <c r="CH38" s="608"/>
      <c r="CI38" s="608"/>
      <c r="CJ38" s="608"/>
      <c r="CK38" s="608"/>
      <c r="CL38" s="608"/>
      <c r="CM38" s="608"/>
      <c r="CN38" s="608"/>
      <c r="CO38" s="608"/>
      <c r="CP38" s="608"/>
      <c r="CQ38" s="609"/>
      <c r="CR38" s="610">
        <v>317381</v>
      </c>
      <c r="CS38" s="611"/>
      <c r="CT38" s="611"/>
      <c r="CU38" s="611"/>
      <c r="CV38" s="611"/>
      <c r="CW38" s="611"/>
      <c r="CX38" s="611"/>
      <c r="CY38" s="612"/>
      <c r="CZ38" s="615">
        <v>9.6</v>
      </c>
      <c r="DA38" s="643"/>
      <c r="DB38" s="643"/>
      <c r="DC38" s="645"/>
      <c r="DD38" s="619">
        <v>261506</v>
      </c>
      <c r="DE38" s="611"/>
      <c r="DF38" s="611"/>
      <c r="DG38" s="611"/>
      <c r="DH38" s="611"/>
      <c r="DI38" s="611"/>
      <c r="DJ38" s="611"/>
      <c r="DK38" s="612"/>
      <c r="DL38" s="619">
        <v>251000</v>
      </c>
      <c r="DM38" s="611"/>
      <c r="DN38" s="611"/>
      <c r="DO38" s="611"/>
      <c r="DP38" s="611"/>
      <c r="DQ38" s="611"/>
      <c r="DR38" s="611"/>
      <c r="DS38" s="611"/>
      <c r="DT38" s="611"/>
      <c r="DU38" s="611"/>
      <c r="DV38" s="612"/>
      <c r="DW38" s="615">
        <v>11</v>
      </c>
      <c r="DX38" s="643"/>
      <c r="DY38" s="643"/>
      <c r="DZ38" s="643"/>
      <c r="EA38" s="643"/>
      <c r="EB38" s="643"/>
      <c r="EC38" s="644"/>
    </row>
    <row r="39" spans="2:133" ht="11.25" customHeight="1" x14ac:dyDescent="0.15">
      <c r="B39" s="607" t="s">
        <v>343</v>
      </c>
      <c r="C39" s="608"/>
      <c r="D39" s="608"/>
      <c r="E39" s="608"/>
      <c r="F39" s="608"/>
      <c r="G39" s="608"/>
      <c r="H39" s="608"/>
      <c r="I39" s="608"/>
      <c r="J39" s="608"/>
      <c r="K39" s="608"/>
      <c r="L39" s="608"/>
      <c r="M39" s="608"/>
      <c r="N39" s="608"/>
      <c r="O39" s="608"/>
      <c r="P39" s="608"/>
      <c r="Q39" s="609"/>
      <c r="R39" s="610" t="s">
        <v>180</v>
      </c>
      <c r="S39" s="611"/>
      <c r="T39" s="611"/>
      <c r="U39" s="611"/>
      <c r="V39" s="611"/>
      <c r="W39" s="611"/>
      <c r="X39" s="611"/>
      <c r="Y39" s="612"/>
      <c r="Z39" s="613" t="s">
        <v>180</v>
      </c>
      <c r="AA39" s="613"/>
      <c r="AB39" s="613"/>
      <c r="AC39" s="613"/>
      <c r="AD39" s="614" t="s">
        <v>180</v>
      </c>
      <c r="AE39" s="614"/>
      <c r="AF39" s="614"/>
      <c r="AG39" s="614"/>
      <c r="AH39" s="614"/>
      <c r="AI39" s="614"/>
      <c r="AJ39" s="614"/>
      <c r="AK39" s="614"/>
      <c r="AL39" s="615" t="s">
        <v>180</v>
      </c>
      <c r="AM39" s="616"/>
      <c r="AN39" s="616"/>
      <c r="AO39" s="617"/>
      <c r="AQ39" s="673" t="s">
        <v>344</v>
      </c>
      <c r="AR39" s="674"/>
      <c r="AS39" s="674"/>
      <c r="AT39" s="674"/>
      <c r="AU39" s="674"/>
      <c r="AV39" s="674"/>
      <c r="AW39" s="674"/>
      <c r="AX39" s="674"/>
      <c r="AY39" s="675"/>
      <c r="AZ39" s="610" t="s">
        <v>180</v>
      </c>
      <c r="BA39" s="611"/>
      <c r="BB39" s="611"/>
      <c r="BC39" s="611"/>
      <c r="BD39" s="631"/>
      <c r="BE39" s="631"/>
      <c r="BF39" s="656"/>
      <c r="BG39" s="607" t="s">
        <v>345</v>
      </c>
      <c r="BH39" s="608"/>
      <c r="BI39" s="608"/>
      <c r="BJ39" s="608"/>
      <c r="BK39" s="608"/>
      <c r="BL39" s="608"/>
      <c r="BM39" s="608"/>
      <c r="BN39" s="608"/>
      <c r="BO39" s="608"/>
      <c r="BP39" s="608"/>
      <c r="BQ39" s="608"/>
      <c r="BR39" s="608"/>
      <c r="BS39" s="608"/>
      <c r="BT39" s="608"/>
      <c r="BU39" s="609"/>
      <c r="BV39" s="610">
        <v>947</v>
      </c>
      <c r="BW39" s="611"/>
      <c r="BX39" s="611"/>
      <c r="BY39" s="611"/>
      <c r="BZ39" s="611"/>
      <c r="CA39" s="611"/>
      <c r="CB39" s="620"/>
      <c r="CD39" s="607" t="s">
        <v>346</v>
      </c>
      <c r="CE39" s="608"/>
      <c r="CF39" s="608"/>
      <c r="CG39" s="608"/>
      <c r="CH39" s="608"/>
      <c r="CI39" s="608"/>
      <c r="CJ39" s="608"/>
      <c r="CK39" s="608"/>
      <c r="CL39" s="608"/>
      <c r="CM39" s="608"/>
      <c r="CN39" s="608"/>
      <c r="CO39" s="608"/>
      <c r="CP39" s="608"/>
      <c r="CQ39" s="609"/>
      <c r="CR39" s="610">
        <v>103307</v>
      </c>
      <c r="CS39" s="631"/>
      <c r="CT39" s="631"/>
      <c r="CU39" s="631"/>
      <c r="CV39" s="631"/>
      <c r="CW39" s="631"/>
      <c r="CX39" s="631"/>
      <c r="CY39" s="632"/>
      <c r="CZ39" s="615">
        <v>3.1</v>
      </c>
      <c r="DA39" s="643"/>
      <c r="DB39" s="643"/>
      <c r="DC39" s="645"/>
      <c r="DD39" s="619">
        <v>101752</v>
      </c>
      <c r="DE39" s="631"/>
      <c r="DF39" s="631"/>
      <c r="DG39" s="631"/>
      <c r="DH39" s="631"/>
      <c r="DI39" s="631"/>
      <c r="DJ39" s="631"/>
      <c r="DK39" s="632"/>
      <c r="DL39" s="619" t="s">
        <v>180</v>
      </c>
      <c r="DM39" s="631"/>
      <c r="DN39" s="631"/>
      <c r="DO39" s="631"/>
      <c r="DP39" s="631"/>
      <c r="DQ39" s="631"/>
      <c r="DR39" s="631"/>
      <c r="DS39" s="631"/>
      <c r="DT39" s="631"/>
      <c r="DU39" s="631"/>
      <c r="DV39" s="632"/>
      <c r="DW39" s="615" t="s">
        <v>180</v>
      </c>
      <c r="DX39" s="643"/>
      <c r="DY39" s="643"/>
      <c r="DZ39" s="643"/>
      <c r="EA39" s="643"/>
      <c r="EB39" s="643"/>
      <c r="EC39" s="644"/>
    </row>
    <row r="40" spans="2:133" ht="11.25" customHeight="1" x14ac:dyDescent="0.15">
      <c r="B40" s="607" t="s">
        <v>347</v>
      </c>
      <c r="C40" s="608"/>
      <c r="D40" s="608"/>
      <c r="E40" s="608"/>
      <c r="F40" s="608"/>
      <c r="G40" s="608"/>
      <c r="H40" s="608"/>
      <c r="I40" s="608"/>
      <c r="J40" s="608"/>
      <c r="K40" s="608"/>
      <c r="L40" s="608"/>
      <c r="M40" s="608"/>
      <c r="N40" s="608"/>
      <c r="O40" s="608"/>
      <c r="P40" s="608"/>
      <c r="Q40" s="609"/>
      <c r="R40" s="610">
        <v>19000</v>
      </c>
      <c r="S40" s="611"/>
      <c r="T40" s="611"/>
      <c r="U40" s="611"/>
      <c r="V40" s="611"/>
      <c r="W40" s="611"/>
      <c r="X40" s="611"/>
      <c r="Y40" s="612"/>
      <c r="Z40" s="613">
        <v>0.5</v>
      </c>
      <c r="AA40" s="613"/>
      <c r="AB40" s="613"/>
      <c r="AC40" s="613"/>
      <c r="AD40" s="614" t="s">
        <v>180</v>
      </c>
      <c r="AE40" s="614"/>
      <c r="AF40" s="614"/>
      <c r="AG40" s="614"/>
      <c r="AH40" s="614"/>
      <c r="AI40" s="614"/>
      <c r="AJ40" s="614"/>
      <c r="AK40" s="614"/>
      <c r="AL40" s="615" t="s">
        <v>180</v>
      </c>
      <c r="AM40" s="616"/>
      <c r="AN40" s="616"/>
      <c r="AO40" s="617"/>
      <c r="AQ40" s="673" t="s">
        <v>348</v>
      </c>
      <c r="AR40" s="674"/>
      <c r="AS40" s="674"/>
      <c r="AT40" s="674"/>
      <c r="AU40" s="674"/>
      <c r="AV40" s="674"/>
      <c r="AW40" s="674"/>
      <c r="AX40" s="674"/>
      <c r="AY40" s="675"/>
      <c r="AZ40" s="610" t="s">
        <v>180</v>
      </c>
      <c r="BA40" s="611"/>
      <c r="BB40" s="611"/>
      <c r="BC40" s="611"/>
      <c r="BD40" s="631"/>
      <c r="BE40" s="631"/>
      <c r="BF40" s="656"/>
      <c r="BG40" s="660" t="s">
        <v>349</v>
      </c>
      <c r="BH40" s="661"/>
      <c r="BI40" s="661"/>
      <c r="BJ40" s="661"/>
      <c r="BK40" s="661"/>
      <c r="BL40" s="217"/>
      <c r="BM40" s="608" t="s">
        <v>350</v>
      </c>
      <c r="BN40" s="608"/>
      <c r="BO40" s="608"/>
      <c r="BP40" s="608"/>
      <c r="BQ40" s="608"/>
      <c r="BR40" s="608"/>
      <c r="BS40" s="608"/>
      <c r="BT40" s="608"/>
      <c r="BU40" s="609"/>
      <c r="BV40" s="610">
        <v>98</v>
      </c>
      <c r="BW40" s="611"/>
      <c r="BX40" s="611"/>
      <c r="BY40" s="611"/>
      <c r="BZ40" s="611"/>
      <c r="CA40" s="611"/>
      <c r="CB40" s="620"/>
      <c r="CD40" s="607" t="s">
        <v>351</v>
      </c>
      <c r="CE40" s="608"/>
      <c r="CF40" s="608"/>
      <c r="CG40" s="608"/>
      <c r="CH40" s="608"/>
      <c r="CI40" s="608"/>
      <c r="CJ40" s="608"/>
      <c r="CK40" s="608"/>
      <c r="CL40" s="608"/>
      <c r="CM40" s="608"/>
      <c r="CN40" s="608"/>
      <c r="CO40" s="608"/>
      <c r="CP40" s="608"/>
      <c r="CQ40" s="609"/>
      <c r="CR40" s="610">
        <v>52000</v>
      </c>
      <c r="CS40" s="611"/>
      <c r="CT40" s="611"/>
      <c r="CU40" s="611"/>
      <c r="CV40" s="611"/>
      <c r="CW40" s="611"/>
      <c r="CX40" s="611"/>
      <c r="CY40" s="612"/>
      <c r="CZ40" s="615">
        <v>1.6</v>
      </c>
      <c r="DA40" s="643"/>
      <c r="DB40" s="643"/>
      <c r="DC40" s="645"/>
      <c r="DD40" s="619" t="s">
        <v>180</v>
      </c>
      <c r="DE40" s="611"/>
      <c r="DF40" s="611"/>
      <c r="DG40" s="611"/>
      <c r="DH40" s="611"/>
      <c r="DI40" s="611"/>
      <c r="DJ40" s="611"/>
      <c r="DK40" s="612"/>
      <c r="DL40" s="619" t="s">
        <v>180</v>
      </c>
      <c r="DM40" s="611"/>
      <c r="DN40" s="611"/>
      <c r="DO40" s="611"/>
      <c r="DP40" s="611"/>
      <c r="DQ40" s="611"/>
      <c r="DR40" s="611"/>
      <c r="DS40" s="611"/>
      <c r="DT40" s="611"/>
      <c r="DU40" s="611"/>
      <c r="DV40" s="612"/>
      <c r="DW40" s="615" t="s">
        <v>180</v>
      </c>
      <c r="DX40" s="643"/>
      <c r="DY40" s="643"/>
      <c r="DZ40" s="643"/>
      <c r="EA40" s="643"/>
      <c r="EB40" s="643"/>
      <c r="EC40" s="644"/>
    </row>
    <row r="41" spans="2:133" ht="11.25" customHeight="1" x14ac:dyDescent="0.15">
      <c r="B41" s="633" t="s">
        <v>352</v>
      </c>
      <c r="C41" s="634"/>
      <c r="D41" s="634"/>
      <c r="E41" s="634"/>
      <c r="F41" s="634"/>
      <c r="G41" s="634"/>
      <c r="H41" s="634"/>
      <c r="I41" s="634"/>
      <c r="J41" s="634"/>
      <c r="K41" s="634"/>
      <c r="L41" s="634"/>
      <c r="M41" s="634"/>
      <c r="N41" s="634"/>
      <c r="O41" s="634"/>
      <c r="P41" s="634"/>
      <c r="Q41" s="635"/>
      <c r="R41" s="682">
        <v>3778435</v>
      </c>
      <c r="S41" s="683"/>
      <c r="T41" s="683"/>
      <c r="U41" s="683"/>
      <c r="V41" s="683"/>
      <c r="W41" s="683"/>
      <c r="X41" s="683"/>
      <c r="Y41" s="687"/>
      <c r="Z41" s="688">
        <v>100</v>
      </c>
      <c r="AA41" s="688"/>
      <c r="AB41" s="688"/>
      <c r="AC41" s="688"/>
      <c r="AD41" s="689">
        <v>2271728</v>
      </c>
      <c r="AE41" s="689"/>
      <c r="AF41" s="689"/>
      <c r="AG41" s="689"/>
      <c r="AH41" s="689"/>
      <c r="AI41" s="689"/>
      <c r="AJ41" s="689"/>
      <c r="AK41" s="689"/>
      <c r="AL41" s="690">
        <v>100</v>
      </c>
      <c r="AM41" s="670"/>
      <c r="AN41" s="670"/>
      <c r="AO41" s="691"/>
      <c r="AQ41" s="673" t="s">
        <v>353</v>
      </c>
      <c r="AR41" s="674"/>
      <c r="AS41" s="674"/>
      <c r="AT41" s="674"/>
      <c r="AU41" s="674"/>
      <c r="AV41" s="674"/>
      <c r="AW41" s="674"/>
      <c r="AX41" s="674"/>
      <c r="AY41" s="675"/>
      <c r="AZ41" s="610">
        <v>62081</v>
      </c>
      <c r="BA41" s="611"/>
      <c r="BB41" s="611"/>
      <c r="BC41" s="611"/>
      <c r="BD41" s="631"/>
      <c r="BE41" s="631"/>
      <c r="BF41" s="656"/>
      <c r="BG41" s="660"/>
      <c r="BH41" s="661"/>
      <c r="BI41" s="661"/>
      <c r="BJ41" s="661"/>
      <c r="BK41" s="661"/>
      <c r="BL41" s="217"/>
      <c r="BM41" s="608" t="s">
        <v>354</v>
      </c>
      <c r="BN41" s="608"/>
      <c r="BO41" s="608"/>
      <c r="BP41" s="608"/>
      <c r="BQ41" s="608"/>
      <c r="BR41" s="608"/>
      <c r="BS41" s="608"/>
      <c r="BT41" s="608"/>
      <c r="BU41" s="609"/>
      <c r="BV41" s="610" t="s">
        <v>180</v>
      </c>
      <c r="BW41" s="611"/>
      <c r="BX41" s="611"/>
      <c r="BY41" s="611"/>
      <c r="BZ41" s="611"/>
      <c r="CA41" s="611"/>
      <c r="CB41" s="620"/>
      <c r="CD41" s="607" t="s">
        <v>355</v>
      </c>
      <c r="CE41" s="608"/>
      <c r="CF41" s="608"/>
      <c r="CG41" s="608"/>
      <c r="CH41" s="608"/>
      <c r="CI41" s="608"/>
      <c r="CJ41" s="608"/>
      <c r="CK41" s="608"/>
      <c r="CL41" s="608"/>
      <c r="CM41" s="608"/>
      <c r="CN41" s="608"/>
      <c r="CO41" s="608"/>
      <c r="CP41" s="608"/>
      <c r="CQ41" s="609"/>
      <c r="CR41" s="610" t="s">
        <v>180</v>
      </c>
      <c r="CS41" s="631"/>
      <c r="CT41" s="631"/>
      <c r="CU41" s="631"/>
      <c r="CV41" s="631"/>
      <c r="CW41" s="631"/>
      <c r="CX41" s="631"/>
      <c r="CY41" s="632"/>
      <c r="CZ41" s="615" t="s">
        <v>179</v>
      </c>
      <c r="DA41" s="643"/>
      <c r="DB41" s="643"/>
      <c r="DC41" s="645"/>
      <c r="DD41" s="619" t="s">
        <v>180</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356</v>
      </c>
      <c r="AR42" s="680"/>
      <c r="AS42" s="680"/>
      <c r="AT42" s="680"/>
      <c r="AU42" s="680"/>
      <c r="AV42" s="680"/>
      <c r="AW42" s="680"/>
      <c r="AX42" s="680"/>
      <c r="AY42" s="681"/>
      <c r="AZ42" s="682">
        <v>242004</v>
      </c>
      <c r="BA42" s="683"/>
      <c r="BB42" s="683"/>
      <c r="BC42" s="683"/>
      <c r="BD42" s="669"/>
      <c r="BE42" s="669"/>
      <c r="BF42" s="671"/>
      <c r="BG42" s="662"/>
      <c r="BH42" s="663"/>
      <c r="BI42" s="663"/>
      <c r="BJ42" s="663"/>
      <c r="BK42" s="663"/>
      <c r="BL42" s="218"/>
      <c r="BM42" s="634" t="s">
        <v>357</v>
      </c>
      <c r="BN42" s="634"/>
      <c r="BO42" s="634"/>
      <c r="BP42" s="634"/>
      <c r="BQ42" s="634"/>
      <c r="BR42" s="634"/>
      <c r="BS42" s="634"/>
      <c r="BT42" s="634"/>
      <c r="BU42" s="635"/>
      <c r="BV42" s="682">
        <v>408</v>
      </c>
      <c r="BW42" s="683"/>
      <c r="BX42" s="683"/>
      <c r="BY42" s="683"/>
      <c r="BZ42" s="683"/>
      <c r="CA42" s="683"/>
      <c r="CB42" s="692"/>
      <c r="CD42" s="607" t="s">
        <v>358</v>
      </c>
      <c r="CE42" s="608"/>
      <c r="CF42" s="608"/>
      <c r="CG42" s="608"/>
      <c r="CH42" s="608"/>
      <c r="CI42" s="608"/>
      <c r="CJ42" s="608"/>
      <c r="CK42" s="608"/>
      <c r="CL42" s="608"/>
      <c r="CM42" s="608"/>
      <c r="CN42" s="608"/>
      <c r="CO42" s="608"/>
      <c r="CP42" s="608"/>
      <c r="CQ42" s="609"/>
      <c r="CR42" s="610">
        <v>233715</v>
      </c>
      <c r="CS42" s="631"/>
      <c r="CT42" s="631"/>
      <c r="CU42" s="631"/>
      <c r="CV42" s="631"/>
      <c r="CW42" s="631"/>
      <c r="CX42" s="631"/>
      <c r="CY42" s="632"/>
      <c r="CZ42" s="615">
        <v>7.1</v>
      </c>
      <c r="DA42" s="643"/>
      <c r="DB42" s="643"/>
      <c r="DC42" s="645"/>
      <c r="DD42" s="619">
        <v>57660</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359</v>
      </c>
      <c r="CD43" s="607" t="s">
        <v>360</v>
      </c>
      <c r="CE43" s="608"/>
      <c r="CF43" s="608"/>
      <c r="CG43" s="608"/>
      <c r="CH43" s="608"/>
      <c r="CI43" s="608"/>
      <c r="CJ43" s="608"/>
      <c r="CK43" s="608"/>
      <c r="CL43" s="608"/>
      <c r="CM43" s="608"/>
      <c r="CN43" s="608"/>
      <c r="CO43" s="608"/>
      <c r="CP43" s="608"/>
      <c r="CQ43" s="609"/>
      <c r="CR43" s="610">
        <v>4857</v>
      </c>
      <c r="CS43" s="631"/>
      <c r="CT43" s="631"/>
      <c r="CU43" s="631"/>
      <c r="CV43" s="631"/>
      <c r="CW43" s="631"/>
      <c r="CX43" s="631"/>
      <c r="CY43" s="632"/>
      <c r="CZ43" s="615">
        <v>0.1</v>
      </c>
      <c r="DA43" s="643"/>
      <c r="DB43" s="643"/>
      <c r="DC43" s="645"/>
      <c r="DD43" s="619">
        <v>4857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361</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309</v>
      </c>
      <c r="CE44" s="649"/>
      <c r="CF44" s="607" t="s">
        <v>362</v>
      </c>
      <c r="CG44" s="608"/>
      <c r="CH44" s="608"/>
      <c r="CI44" s="608"/>
      <c r="CJ44" s="608"/>
      <c r="CK44" s="608"/>
      <c r="CL44" s="608"/>
      <c r="CM44" s="608"/>
      <c r="CN44" s="608"/>
      <c r="CO44" s="608"/>
      <c r="CP44" s="608"/>
      <c r="CQ44" s="609"/>
      <c r="CR44" s="610">
        <v>227870</v>
      </c>
      <c r="CS44" s="611"/>
      <c r="CT44" s="611"/>
      <c r="CU44" s="611"/>
      <c r="CV44" s="611"/>
      <c r="CW44" s="611"/>
      <c r="CX44" s="611"/>
      <c r="CY44" s="612"/>
      <c r="CZ44" s="615">
        <v>6.9</v>
      </c>
      <c r="DA44" s="616"/>
      <c r="DB44" s="616"/>
      <c r="DC44" s="622"/>
      <c r="DD44" s="619">
        <v>55812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363</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364</v>
      </c>
      <c r="CG45" s="608"/>
      <c r="CH45" s="608"/>
      <c r="CI45" s="608"/>
      <c r="CJ45" s="608"/>
      <c r="CK45" s="608"/>
      <c r="CL45" s="608"/>
      <c r="CM45" s="608"/>
      <c r="CN45" s="608"/>
      <c r="CO45" s="608"/>
      <c r="CP45" s="608"/>
      <c r="CQ45" s="609"/>
      <c r="CR45" s="610">
        <v>53189</v>
      </c>
      <c r="CS45" s="631"/>
      <c r="CT45" s="631"/>
      <c r="CU45" s="631"/>
      <c r="CV45" s="631"/>
      <c r="CW45" s="631"/>
      <c r="CX45" s="631"/>
      <c r="CY45" s="632"/>
      <c r="CZ45" s="615">
        <v>1.6</v>
      </c>
      <c r="DA45" s="643"/>
      <c r="DB45" s="643"/>
      <c r="DC45" s="645"/>
      <c r="DD45" s="619">
        <v>1271</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365</v>
      </c>
      <c r="CG46" s="608"/>
      <c r="CH46" s="608"/>
      <c r="CI46" s="608"/>
      <c r="CJ46" s="608"/>
      <c r="CK46" s="608"/>
      <c r="CL46" s="608"/>
      <c r="CM46" s="608"/>
      <c r="CN46" s="608"/>
      <c r="CO46" s="608"/>
      <c r="CP46" s="608"/>
      <c r="CQ46" s="609"/>
      <c r="CR46" s="610">
        <v>160966</v>
      </c>
      <c r="CS46" s="611"/>
      <c r="CT46" s="611"/>
      <c r="CU46" s="611"/>
      <c r="CV46" s="611"/>
      <c r="CW46" s="611"/>
      <c r="CX46" s="611"/>
      <c r="CY46" s="612"/>
      <c r="CZ46" s="615">
        <v>4.9000000000000004</v>
      </c>
      <c r="DA46" s="616"/>
      <c r="DB46" s="616"/>
      <c r="DC46" s="622"/>
      <c r="DD46" s="619">
        <v>53626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366</v>
      </c>
      <c r="CG47" s="608"/>
      <c r="CH47" s="608"/>
      <c r="CI47" s="608"/>
      <c r="CJ47" s="608"/>
      <c r="CK47" s="608"/>
      <c r="CL47" s="608"/>
      <c r="CM47" s="608"/>
      <c r="CN47" s="608"/>
      <c r="CO47" s="608"/>
      <c r="CP47" s="608"/>
      <c r="CQ47" s="609"/>
      <c r="CR47" s="610">
        <v>5845</v>
      </c>
      <c r="CS47" s="631"/>
      <c r="CT47" s="631"/>
      <c r="CU47" s="631"/>
      <c r="CV47" s="631"/>
      <c r="CW47" s="631"/>
      <c r="CX47" s="631"/>
      <c r="CY47" s="632"/>
      <c r="CZ47" s="615">
        <v>0.2</v>
      </c>
      <c r="DA47" s="643"/>
      <c r="DB47" s="643"/>
      <c r="DC47" s="645"/>
      <c r="DD47" s="619">
        <v>1848</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367</v>
      </c>
      <c r="CG48" s="608"/>
      <c r="CH48" s="608"/>
      <c r="CI48" s="608"/>
      <c r="CJ48" s="608"/>
      <c r="CK48" s="608"/>
      <c r="CL48" s="608"/>
      <c r="CM48" s="608"/>
      <c r="CN48" s="608"/>
      <c r="CO48" s="608"/>
      <c r="CP48" s="608"/>
      <c r="CQ48" s="609"/>
      <c r="CR48" s="610" t="s">
        <v>132</v>
      </c>
      <c r="CS48" s="611"/>
      <c r="CT48" s="611"/>
      <c r="CU48" s="611"/>
      <c r="CV48" s="611"/>
      <c r="CW48" s="611"/>
      <c r="CX48" s="611"/>
      <c r="CY48" s="612"/>
      <c r="CZ48" s="615" t="s">
        <v>132</v>
      </c>
      <c r="DA48" s="616"/>
      <c r="DB48" s="616"/>
      <c r="DC48" s="622"/>
      <c r="DD48" s="619" t="s">
        <v>132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368</v>
      </c>
      <c r="CE49" s="634"/>
      <c r="CF49" s="634"/>
      <c r="CG49" s="634"/>
      <c r="CH49" s="634"/>
      <c r="CI49" s="634"/>
      <c r="CJ49" s="634"/>
      <c r="CK49" s="634"/>
      <c r="CL49" s="634"/>
      <c r="CM49" s="634"/>
      <c r="CN49" s="634"/>
      <c r="CO49" s="634"/>
      <c r="CP49" s="634"/>
      <c r="CQ49" s="635"/>
      <c r="CR49" s="682">
        <v>3301035</v>
      </c>
      <c r="CS49" s="669"/>
      <c r="CT49" s="669"/>
      <c r="CU49" s="669"/>
      <c r="CV49" s="669"/>
      <c r="CW49" s="669"/>
      <c r="CX49" s="669"/>
      <c r="CY49" s="698"/>
      <c r="CZ49" s="690">
        <v>100</v>
      </c>
      <c r="DA49" s="699"/>
      <c r="DB49" s="699"/>
      <c r="DC49" s="700"/>
      <c r="DD49" s="701">
        <v>2545064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QsiKe2bwlsYpSBDJ19+m/STbdLx2rsn3KGtuiJ8iYwFmW5+ZyyFD5wSEQ+dp4tkhC0+iUEgrmeODgyNJIwxxWQ==" saltValue="GHHHEXIoP1GWRQNyJdzR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369</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370</v>
      </c>
      <c r="DK2" s="710"/>
      <c r="DL2" s="710"/>
      <c r="DM2" s="710"/>
      <c r="DN2" s="710"/>
      <c r="DO2" s="711"/>
      <c r="DP2" s="222"/>
      <c r="DQ2" s="709" t="s">
        <v>371</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372</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374</v>
      </c>
      <c r="B5" s="715"/>
      <c r="C5" s="715"/>
      <c r="D5" s="715"/>
      <c r="E5" s="715"/>
      <c r="F5" s="715"/>
      <c r="G5" s="715"/>
      <c r="H5" s="715"/>
      <c r="I5" s="715"/>
      <c r="J5" s="715"/>
      <c r="K5" s="715"/>
      <c r="L5" s="715"/>
      <c r="M5" s="715"/>
      <c r="N5" s="715"/>
      <c r="O5" s="715"/>
      <c r="P5" s="716"/>
      <c r="Q5" s="720" t="s">
        <v>375</v>
      </c>
      <c r="R5" s="721"/>
      <c r="S5" s="721"/>
      <c r="T5" s="721"/>
      <c r="U5" s="722"/>
      <c r="V5" s="720" t="s">
        <v>376</v>
      </c>
      <c r="W5" s="721"/>
      <c r="X5" s="721"/>
      <c r="Y5" s="721"/>
      <c r="Z5" s="722"/>
      <c r="AA5" s="720" t="s">
        <v>377</v>
      </c>
      <c r="AB5" s="721"/>
      <c r="AC5" s="721"/>
      <c r="AD5" s="721"/>
      <c r="AE5" s="721"/>
      <c r="AF5" s="726" t="s">
        <v>378</v>
      </c>
      <c r="AG5" s="721"/>
      <c r="AH5" s="721"/>
      <c r="AI5" s="721"/>
      <c r="AJ5" s="727"/>
      <c r="AK5" s="721" t="s">
        <v>379</v>
      </c>
      <c r="AL5" s="721"/>
      <c r="AM5" s="721"/>
      <c r="AN5" s="721"/>
      <c r="AO5" s="722"/>
      <c r="AP5" s="720" t="s">
        <v>380</v>
      </c>
      <c r="AQ5" s="721"/>
      <c r="AR5" s="721"/>
      <c r="AS5" s="721"/>
      <c r="AT5" s="722"/>
      <c r="AU5" s="720" t="s">
        <v>381</v>
      </c>
      <c r="AV5" s="721"/>
      <c r="AW5" s="721"/>
      <c r="AX5" s="721"/>
      <c r="AY5" s="727"/>
      <c r="AZ5" s="226"/>
      <c r="BA5" s="226"/>
      <c r="BB5" s="226"/>
      <c r="BC5" s="226"/>
      <c r="BD5" s="226"/>
      <c r="BE5" s="227"/>
      <c r="BF5" s="227"/>
      <c r="BG5" s="227"/>
      <c r="BH5" s="227"/>
      <c r="BI5" s="227"/>
      <c r="BJ5" s="227"/>
      <c r="BK5" s="227"/>
      <c r="BL5" s="227"/>
      <c r="BM5" s="227"/>
      <c r="BN5" s="227"/>
      <c r="BO5" s="227"/>
      <c r="BP5" s="227"/>
      <c r="BQ5" s="714" t="s">
        <v>382</v>
      </c>
      <c r="BR5" s="715"/>
      <c r="BS5" s="715"/>
      <c r="BT5" s="715"/>
      <c r="BU5" s="715"/>
      <c r="BV5" s="715"/>
      <c r="BW5" s="715"/>
      <c r="BX5" s="715"/>
      <c r="BY5" s="715"/>
      <c r="BZ5" s="715"/>
      <c r="CA5" s="715"/>
      <c r="CB5" s="715"/>
      <c r="CC5" s="715"/>
      <c r="CD5" s="715"/>
      <c r="CE5" s="715"/>
      <c r="CF5" s="715"/>
      <c r="CG5" s="716"/>
      <c r="CH5" s="720" t="s">
        <v>383</v>
      </c>
      <c r="CI5" s="721"/>
      <c r="CJ5" s="721"/>
      <c r="CK5" s="721"/>
      <c r="CL5" s="722"/>
      <c r="CM5" s="720" t="s">
        <v>384</v>
      </c>
      <c r="CN5" s="721"/>
      <c r="CO5" s="721"/>
      <c r="CP5" s="721"/>
      <c r="CQ5" s="722"/>
      <c r="CR5" s="720" t="s">
        <v>385</v>
      </c>
      <c r="CS5" s="721"/>
      <c r="CT5" s="721"/>
      <c r="CU5" s="721"/>
      <c r="CV5" s="722"/>
      <c r="CW5" s="720" t="s">
        <v>386</v>
      </c>
      <c r="CX5" s="721"/>
      <c r="CY5" s="721"/>
      <c r="CZ5" s="721"/>
      <c r="DA5" s="722"/>
      <c r="DB5" s="720" t="s">
        <v>387</v>
      </c>
      <c r="DC5" s="721"/>
      <c r="DD5" s="721"/>
      <c r="DE5" s="721"/>
      <c r="DF5" s="722"/>
      <c r="DG5" s="750" t="s">
        <v>388</v>
      </c>
      <c r="DH5" s="751"/>
      <c r="DI5" s="751"/>
      <c r="DJ5" s="751"/>
      <c r="DK5" s="752"/>
      <c r="DL5" s="750" t="s">
        <v>389</v>
      </c>
      <c r="DM5" s="751"/>
      <c r="DN5" s="751"/>
      <c r="DO5" s="751"/>
      <c r="DP5" s="752"/>
      <c r="DQ5" s="720" t="s">
        <v>390</v>
      </c>
      <c r="DR5" s="721"/>
      <c r="DS5" s="721"/>
      <c r="DT5" s="721"/>
      <c r="DU5" s="722"/>
      <c r="DV5" s="720" t="s">
        <v>381</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391</v>
      </c>
      <c r="C7" s="737"/>
      <c r="D7" s="737"/>
      <c r="E7" s="737"/>
      <c r="F7" s="737"/>
      <c r="G7" s="737"/>
      <c r="H7" s="737"/>
      <c r="I7" s="737"/>
      <c r="J7" s="737"/>
      <c r="K7" s="737"/>
      <c r="L7" s="737"/>
      <c r="M7" s="737"/>
      <c r="N7" s="737"/>
      <c r="O7" s="737"/>
      <c r="P7" s="738"/>
      <c r="Q7" s="739">
        <v>3777</v>
      </c>
      <c r="R7" s="740"/>
      <c r="S7" s="740"/>
      <c r="T7" s="740"/>
      <c r="U7" s="740"/>
      <c r="V7" s="740">
        <v>3301</v>
      </c>
      <c r="W7" s="740"/>
      <c r="X7" s="740"/>
      <c r="Y7" s="740"/>
      <c r="Z7" s="740"/>
      <c r="AA7" s="740">
        <v>476</v>
      </c>
      <c r="AB7" s="740"/>
      <c r="AC7" s="740"/>
      <c r="AD7" s="740"/>
      <c r="AE7" s="741"/>
      <c r="AF7" s="742">
        <v>389</v>
      </c>
      <c r="AG7" s="743"/>
      <c r="AH7" s="743"/>
      <c r="AI7" s="743"/>
      <c r="AJ7" s="744"/>
      <c r="AK7" s="745" t="s">
        <v>572</v>
      </c>
      <c r="AL7" s="746"/>
      <c r="AM7" s="746"/>
      <c r="AN7" s="746"/>
      <c r="AO7" s="746"/>
      <c r="AP7" s="746">
        <v>3448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392</v>
      </c>
      <c r="C8" s="768"/>
      <c r="D8" s="768"/>
      <c r="E8" s="768"/>
      <c r="F8" s="768"/>
      <c r="G8" s="768"/>
      <c r="H8" s="768"/>
      <c r="I8" s="768"/>
      <c r="J8" s="768"/>
      <c r="K8" s="768"/>
      <c r="L8" s="768"/>
      <c r="M8" s="768"/>
      <c r="N8" s="768"/>
      <c r="O8" s="768"/>
      <c r="P8" s="769"/>
      <c r="Q8" s="770">
        <v>8</v>
      </c>
      <c r="R8" s="771"/>
      <c r="S8" s="771"/>
      <c r="T8" s="771"/>
      <c r="U8" s="771"/>
      <c r="V8" s="771">
        <v>6</v>
      </c>
      <c r="W8" s="771"/>
      <c r="X8" s="771"/>
      <c r="Y8" s="771"/>
      <c r="Z8" s="771"/>
      <c r="AA8" s="771">
        <v>1</v>
      </c>
      <c r="AB8" s="771"/>
      <c r="AC8" s="771"/>
      <c r="AD8" s="771"/>
      <c r="AE8" s="772"/>
      <c r="AF8" s="773">
        <v>1</v>
      </c>
      <c r="AG8" s="774"/>
      <c r="AH8" s="774"/>
      <c r="AI8" s="774"/>
      <c r="AJ8" s="775"/>
      <c r="AK8" s="756">
        <v>1</v>
      </c>
      <c r="AL8" s="757"/>
      <c r="AM8" s="757"/>
      <c r="AN8" s="757"/>
      <c r="AO8" s="757"/>
      <c r="AP8" s="757" t="s">
        <v>572</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394</v>
      </c>
      <c r="B23" s="776" t="s">
        <v>395</v>
      </c>
      <c r="C23" s="777"/>
      <c r="D23" s="777"/>
      <c r="E23" s="777"/>
      <c r="F23" s="777"/>
      <c r="G23" s="777"/>
      <c r="H23" s="777"/>
      <c r="I23" s="777"/>
      <c r="J23" s="777"/>
      <c r="K23" s="777"/>
      <c r="L23" s="777"/>
      <c r="M23" s="777"/>
      <c r="N23" s="777"/>
      <c r="O23" s="777"/>
      <c r="P23" s="778"/>
      <c r="Q23" s="779">
        <v>3778</v>
      </c>
      <c r="R23" s="780"/>
      <c r="S23" s="780"/>
      <c r="T23" s="780"/>
      <c r="U23" s="780"/>
      <c r="V23" s="780">
        <v>3301</v>
      </c>
      <c r="W23" s="780"/>
      <c r="X23" s="780"/>
      <c r="Y23" s="780"/>
      <c r="Z23" s="780"/>
      <c r="AA23" s="780">
        <v>477</v>
      </c>
      <c r="AB23" s="780"/>
      <c r="AC23" s="780"/>
      <c r="AD23" s="780"/>
      <c r="AE23" s="781"/>
      <c r="AF23" s="782">
        <v>391</v>
      </c>
      <c r="AG23" s="780"/>
      <c r="AH23" s="780"/>
      <c r="AI23" s="780"/>
      <c r="AJ23" s="783"/>
      <c r="AK23" s="784"/>
      <c r="AL23" s="785"/>
      <c r="AM23" s="785"/>
      <c r="AN23" s="785"/>
      <c r="AO23" s="785"/>
      <c r="AP23" s="780">
        <v>3448</v>
      </c>
      <c r="AQ23" s="780"/>
      <c r="AR23" s="780"/>
      <c r="AS23" s="780"/>
      <c r="AT23" s="780"/>
      <c r="AU23" s="796"/>
      <c r="AV23" s="796"/>
      <c r="AW23" s="796"/>
      <c r="AX23" s="796"/>
      <c r="AY23" s="797"/>
      <c r="AZ23" s="798" t="s">
        <v>180</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396</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397</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374</v>
      </c>
      <c r="B26" s="715"/>
      <c r="C26" s="715"/>
      <c r="D26" s="715"/>
      <c r="E26" s="715"/>
      <c r="F26" s="715"/>
      <c r="G26" s="715"/>
      <c r="H26" s="715"/>
      <c r="I26" s="715"/>
      <c r="J26" s="715"/>
      <c r="K26" s="715"/>
      <c r="L26" s="715"/>
      <c r="M26" s="715"/>
      <c r="N26" s="715"/>
      <c r="O26" s="715"/>
      <c r="P26" s="716"/>
      <c r="Q26" s="720" t="s">
        <v>398</v>
      </c>
      <c r="R26" s="721"/>
      <c r="S26" s="721"/>
      <c r="T26" s="721"/>
      <c r="U26" s="722"/>
      <c r="V26" s="720" t="s">
        <v>399</v>
      </c>
      <c r="W26" s="721"/>
      <c r="X26" s="721"/>
      <c r="Y26" s="721"/>
      <c r="Z26" s="722"/>
      <c r="AA26" s="720" t="s">
        <v>400</v>
      </c>
      <c r="AB26" s="721"/>
      <c r="AC26" s="721"/>
      <c r="AD26" s="721"/>
      <c r="AE26" s="721"/>
      <c r="AF26" s="801" t="s">
        <v>401</v>
      </c>
      <c r="AG26" s="802"/>
      <c r="AH26" s="802"/>
      <c r="AI26" s="802"/>
      <c r="AJ26" s="803"/>
      <c r="AK26" s="721" t="s">
        <v>402</v>
      </c>
      <c r="AL26" s="721"/>
      <c r="AM26" s="721"/>
      <c r="AN26" s="721"/>
      <c r="AO26" s="722"/>
      <c r="AP26" s="720" t="s">
        <v>403</v>
      </c>
      <c r="AQ26" s="721"/>
      <c r="AR26" s="721"/>
      <c r="AS26" s="721"/>
      <c r="AT26" s="722"/>
      <c r="AU26" s="720" t="s">
        <v>404</v>
      </c>
      <c r="AV26" s="721"/>
      <c r="AW26" s="721"/>
      <c r="AX26" s="721"/>
      <c r="AY26" s="722"/>
      <c r="AZ26" s="720" t="s">
        <v>405</v>
      </c>
      <c r="BA26" s="721"/>
      <c r="BB26" s="721"/>
      <c r="BC26" s="721"/>
      <c r="BD26" s="722"/>
      <c r="BE26" s="720" t="s">
        <v>381</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406</v>
      </c>
      <c r="C28" s="737"/>
      <c r="D28" s="737"/>
      <c r="E28" s="737"/>
      <c r="F28" s="737"/>
      <c r="G28" s="737"/>
      <c r="H28" s="737"/>
      <c r="I28" s="737"/>
      <c r="J28" s="737"/>
      <c r="K28" s="737"/>
      <c r="L28" s="737"/>
      <c r="M28" s="737"/>
      <c r="N28" s="737"/>
      <c r="O28" s="737"/>
      <c r="P28" s="738"/>
      <c r="Q28" s="809">
        <v>633</v>
      </c>
      <c r="R28" s="810"/>
      <c r="S28" s="810"/>
      <c r="T28" s="810"/>
      <c r="U28" s="810"/>
      <c r="V28" s="810">
        <v>549</v>
      </c>
      <c r="W28" s="810"/>
      <c r="X28" s="810"/>
      <c r="Y28" s="810"/>
      <c r="Z28" s="810"/>
      <c r="AA28" s="810">
        <v>84</v>
      </c>
      <c r="AB28" s="810"/>
      <c r="AC28" s="810"/>
      <c r="AD28" s="810"/>
      <c r="AE28" s="811"/>
      <c r="AF28" s="812">
        <v>84</v>
      </c>
      <c r="AG28" s="810"/>
      <c r="AH28" s="810"/>
      <c r="AI28" s="810"/>
      <c r="AJ28" s="813"/>
      <c r="AK28" s="814">
        <v>62</v>
      </c>
      <c r="AL28" s="815"/>
      <c r="AM28" s="815"/>
      <c r="AN28" s="815"/>
      <c r="AO28" s="815"/>
      <c r="AP28" s="815" t="s">
        <v>572</v>
      </c>
      <c r="AQ28" s="815"/>
      <c r="AR28" s="815"/>
      <c r="AS28" s="815"/>
      <c r="AT28" s="815"/>
      <c r="AU28" s="815" t="s">
        <v>572</v>
      </c>
      <c r="AV28" s="815"/>
      <c r="AW28" s="815"/>
      <c r="AX28" s="815"/>
      <c r="AY28" s="815"/>
      <c r="AZ28" s="816" t="s">
        <v>572</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407</v>
      </c>
      <c r="C29" s="768"/>
      <c r="D29" s="768"/>
      <c r="E29" s="768"/>
      <c r="F29" s="768"/>
      <c r="G29" s="768"/>
      <c r="H29" s="768"/>
      <c r="I29" s="768"/>
      <c r="J29" s="768"/>
      <c r="K29" s="768"/>
      <c r="L29" s="768"/>
      <c r="M29" s="768"/>
      <c r="N29" s="768"/>
      <c r="O29" s="768"/>
      <c r="P29" s="769"/>
      <c r="Q29" s="770">
        <v>846</v>
      </c>
      <c r="R29" s="771"/>
      <c r="S29" s="771"/>
      <c r="T29" s="771"/>
      <c r="U29" s="771"/>
      <c r="V29" s="771">
        <v>736</v>
      </c>
      <c r="W29" s="771"/>
      <c r="X29" s="771"/>
      <c r="Y29" s="771"/>
      <c r="Z29" s="771"/>
      <c r="AA29" s="771">
        <v>110</v>
      </c>
      <c r="AB29" s="771"/>
      <c r="AC29" s="771"/>
      <c r="AD29" s="771"/>
      <c r="AE29" s="772"/>
      <c r="AF29" s="773">
        <v>110</v>
      </c>
      <c r="AG29" s="774"/>
      <c r="AH29" s="774"/>
      <c r="AI29" s="774"/>
      <c r="AJ29" s="775"/>
      <c r="AK29" s="821">
        <v>118</v>
      </c>
      <c r="AL29" s="817"/>
      <c r="AM29" s="817"/>
      <c r="AN29" s="817"/>
      <c r="AO29" s="817"/>
      <c r="AP29" s="817" t="s">
        <v>572</v>
      </c>
      <c r="AQ29" s="817"/>
      <c r="AR29" s="817"/>
      <c r="AS29" s="817"/>
      <c r="AT29" s="817"/>
      <c r="AU29" s="817" t="s">
        <v>572</v>
      </c>
      <c r="AV29" s="817"/>
      <c r="AW29" s="817"/>
      <c r="AX29" s="817"/>
      <c r="AY29" s="817"/>
      <c r="AZ29" s="818" t="s">
        <v>572</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408</v>
      </c>
      <c r="C30" s="768"/>
      <c r="D30" s="768"/>
      <c r="E30" s="768"/>
      <c r="F30" s="768"/>
      <c r="G30" s="768"/>
      <c r="H30" s="768"/>
      <c r="I30" s="768"/>
      <c r="J30" s="768"/>
      <c r="K30" s="768"/>
      <c r="L30" s="768"/>
      <c r="M30" s="768"/>
      <c r="N30" s="768"/>
      <c r="O30" s="768"/>
      <c r="P30" s="769"/>
      <c r="Q30" s="770">
        <v>112</v>
      </c>
      <c r="R30" s="771"/>
      <c r="S30" s="771"/>
      <c r="T30" s="771"/>
      <c r="U30" s="771"/>
      <c r="V30" s="771">
        <v>111</v>
      </c>
      <c r="W30" s="771"/>
      <c r="X30" s="771"/>
      <c r="Y30" s="771"/>
      <c r="Z30" s="771"/>
      <c r="AA30" s="771">
        <v>1</v>
      </c>
      <c r="AB30" s="771"/>
      <c r="AC30" s="771"/>
      <c r="AD30" s="771"/>
      <c r="AE30" s="772"/>
      <c r="AF30" s="773">
        <v>1</v>
      </c>
      <c r="AG30" s="774"/>
      <c r="AH30" s="774"/>
      <c r="AI30" s="774"/>
      <c r="AJ30" s="775"/>
      <c r="AK30" s="821">
        <v>35</v>
      </c>
      <c r="AL30" s="817"/>
      <c r="AM30" s="817"/>
      <c r="AN30" s="817"/>
      <c r="AO30" s="817"/>
      <c r="AP30" s="817" t="s">
        <v>572</v>
      </c>
      <c r="AQ30" s="817"/>
      <c r="AR30" s="817"/>
      <c r="AS30" s="817"/>
      <c r="AT30" s="817"/>
      <c r="AU30" s="817" t="s">
        <v>572</v>
      </c>
      <c r="AV30" s="817"/>
      <c r="AW30" s="817"/>
      <c r="AX30" s="817"/>
      <c r="AY30" s="817"/>
      <c r="AZ30" s="818" t="s">
        <v>572</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409</v>
      </c>
      <c r="C31" s="768"/>
      <c r="D31" s="768"/>
      <c r="E31" s="768"/>
      <c r="F31" s="768"/>
      <c r="G31" s="768"/>
      <c r="H31" s="768"/>
      <c r="I31" s="768"/>
      <c r="J31" s="768"/>
      <c r="K31" s="768"/>
      <c r="L31" s="768"/>
      <c r="M31" s="768"/>
      <c r="N31" s="768"/>
      <c r="O31" s="768"/>
      <c r="P31" s="769"/>
      <c r="Q31" s="770">
        <v>119</v>
      </c>
      <c r="R31" s="771"/>
      <c r="S31" s="771"/>
      <c r="T31" s="771"/>
      <c r="U31" s="771"/>
      <c r="V31" s="771">
        <v>118</v>
      </c>
      <c r="W31" s="771"/>
      <c r="X31" s="771"/>
      <c r="Y31" s="771"/>
      <c r="Z31" s="771"/>
      <c r="AA31" s="771">
        <v>1</v>
      </c>
      <c r="AB31" s="771"/>
      <c r="AC31" s="771"/>
      <c r="AD31" s="771"/>
      <c r="AE31" s="772"/>
      <c r="AF31" s="773">
        <v>288</v>
      </c>
      <c r="AG31" s="774"/>
      <c r="AH31" s="774"/>
      <c r="AI31" s="774"/>
      <c r="AJ31" s="775"/>
      <c r="AK31" s="821">
        <v>14</v>
      </c>
      <c r="AL31" s="817"/>
      <c r="AM31" s="817"/>
      <c r="AN31" s="817"/>
      <c r="AO31" s="817"/>
      <c r="AP31" s="817">
        <v>708</v>
      </c>
      <c r="AQ31" s="817"/>
      <c r="AR31" s="817"/>
      <c r="AS31" s="817"/>
      <c r="AT31" s="817"/>
      <c r="AU31" s="817">
        <v>200</v>
      </c>
      <c r="AV31" s="817"/>
      <c r="AW31" s="817"/>
      <c r="AX31" s="817"/>
      <c r="AY31" s="817"/>
      <c r="AZ31" s="818" t="s">
        <v>572</v>
      </c>
      <c r="BA31" s="818"/>
      <c r="BB31" s="818"/>
      <c r="BC31" s="818"/>
      <c r="BD31" s="818"/>
      <c r="BE31" s="819" t="s">
        <v>410</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411</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394</v>
      </c>
      <c r="B63" s="776" t="s">
        <v>412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484</v>
      </c>
      <c r="AG63" s="831"/>
      <c r="AH63" s="831"/>
      <c r="AI63" s="831"/>
      <c r="AJ63" s="832"/>
      <c r="AK63" s="833"/>
      <c r="AL63" s="828"/>
      <c r="AM63" s="828"/>
      <c r="AN63" s="828"/>
      <c r="AO63" s="828"/>
      <c r="AP63" s="831">
        <v>708</v>
      </c>
      <c r="AQ63" s="831"/>
      <c r="AR63" s="831"/>
      <c r="AS63" s="831"/>
      <c r="AT63" s="831"/>
      <c r="AU63" s="831">
        <v>200</v>
      </c>
      <c r="AV63" s="831"/>
      <c r="AW63" s="831"/>
      <c r="AX63" s="831"/>
      <c r="AY63" s="831"/>
      <c r="AZ63" s="835"/>
      <c r="BA63" s="835"/>
      <c r="BB63" s="835"/>
      <c r="BC63" s="835"/>
      <c r="BD63" s="835"/>
      <c r="BE63" s="836"/>
      <c r="BF63" s="836"/>
      <c r="BG63" s="836"/>
      <c r="BH63" s="836"/>
      <c r="BI63" s="837"/>
      <c r="BJ63" s="838" t="s">
        <v>413</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415</v>
      </c>
      <c r="B66" s="715"/>
      <c r="C66" s="715"/>
      <c r="D66" s="715"/>
      <c r="E66" s="715"/>
      <c r="F66" s="715"/>
      <c r="G66" s="715"/>
      <c r="H66" s="715"/>
      <c r="I66" s="715"/>
      <c r="J66" s="715"/>
      <c r="K66" s="715"/>
      <c r="L66" s="715"/>
      <c r="M66" s="715"/>
      <c r="N66" s="715"/>
      <c r="O66" s="715"/>
      <c r="P66" s="716"/>
      <c r="Q66" s="720" t="s">
        <v>416</v>
      </c>
      <c r="R66" s="721"/>
      <c r="S66" s="721"/>
      <c r="T66" s="721"/>
      <c r="U66" s="722"/>
      <c r="V66" s="720" t="s">
        <v>417</v>
      </c>
      <c r="W66" s="721"/>
      <c r="X66" s="721"/>
      <c r="Y66" s="721"/>
      <c r="Z66" s="722"/>
      <c r="AA66" s="720" t="s">
        <v>418</v>
      </c>
      <c r="AB66" s="721"/>
      <c r="AC66" s="721"/>
      <c r="AD66" s="721"/>
      <c r="AE66" s="722"/>
      <c r="AF66" s="841" t="s">
        <v>401</v>
      </c>
      <c r="AG66" s="802"/>
      <c r="AH66" s="802"/>
      <c r="AI66" s="802"/>
      <c r="AJ66" s="842"/>
      <c r="AK66" s="720" t="s">
        <v>402</v>
      </c>
      <c r="AL66" s="715"/>
      <c r="AM66" s="715"/>
      <c r="AN66" s="715"/>
      <c r="AO66" s="716"/>
      <c r="AP66" s="720" t="s">
        <v>419</v>
      </c>
      <c r="AQ66" s="721"/>
      <c r="AR66" s="721"/>
      <c r="AS66" s="721"/>
      <c r="AT66" s="722"/>
      <c r="AU66" s="720" t="s">
        <v>420</v>
      </c>
      <c r="AV66" s="721"/>
      <c r="AW66" s="721"/>
      <c r="AX66" s="721"/>
      <c r="AY66" s="722"/>
      <c r="AZ66" s="720" t="s">
        <v>381</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573</v>
      </c>
      <c r="C68" s="857"/>
      <c r="D68" s="857"/>
      <c r="E68" s="857"/>
      <c r="F68" s="857"/>
      <c r="G68" s="857"/>
      <c r="H68" s="857"/>
      <c r="I68" s="857"/>
      <c r="J68" s="857"/>
      <c r="K68" s="857"/>
      <c r="L68" s="857"/>
      <c r="M68" s="857"/>
      <c r="N68" s="857"/>
      <c r="O68" s="857"/>
      <c r="P68" s="858"/>
      <c r="Q68" s="859">
        <v>4698</v>
      </c>
      <c r="R68" s="853"/>
      <c r="S68" s="853"/>
      <c r="T68" s="853"/>
      <c r="U68" s="853"/>
      <c r="V68" s="853">
        <v>3780</v>
      </c>
      <c r="W68" s="853"/>
      <c r="X68" s="853"/>
      <c r="Y68" s="853"/>
      <c r="Z68" s="853"/>
      <c r="AA68" s="853">
        <v>918</v>
      </c>
      <c r="AB68" s="853"/>
      <c r="AC68" s="853"/>
      <c r="AD68" s="853"/>
      <c r="AE68" s="853"/>
      <c r="AF68" s="853">
        <v>918</v>
      </c>
      <c r="AG68" s="853"/>
      <c r="AH68" s="853"/>
      <c r="AI68" s="853"/>
      <c r="AJ68" s="853"/>
      <c r="AK68" s="853">
        <v>1</v>
      </c>
      <c r="AL68" s="853"/>
      <c r="AM68" s="853"/>
      <c r="AN68" s="853"/>
      <c r="AO68" s="853"/>
      <c r="AP68" s="853" t="s">
        <v>585</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574</v>
      </c>
      <c r="C69" s="861"/>
      <c r="D69" s="861"/>
      <c r="E69" s="861"/>
      <c r="F69" s="861"/>
      <c r="G69" s="861"/>
      <c r="H69" s="861"/>
      <c r="I69" s="861"/>
      <c r="J69" s="861"/>
      <c r="K69" s="861"/>
      <c r="L69" s="861"/>
      <c r="M69" s="861"/>
      <c r="N69" s="861"/>
      <c r="O69" s="861"/>
      <c r="P69" s="862"/>
      <c r="Q69" s="863">
        <v>112</v>
      </c>
      <c r="R69" s="817"/>
      <c r="S69" s="817"/>
      <c r="T69" s="817"/>
      <c r="U69" s="817"/>
      <c r="V69" s="817">
        <v>74</v>
      </c>
      <c r="W69" s="817"/>
      <c r="X69" s="817"/>
      <c r="Y69" s="817"/>
      <c r="Z69" s="817"/>
      <c r="AA69" s="817">
        <v>38</v>
      </c>
      <c r="AB69" s="817"/>
      <c r="AC69" s="817"/>
      <c r="AD69" s="817"/>
      <c r="AE69" s="817"/>
      <c r="AF69" s="817">
        <v>38</v>
      </c>
      <c r="AG69" s="817"/>
      <c r="AH69" s="817"/>
      <c r="AI69" s="817"/>
      <c r="AJ69" s="817"/>
      <c r="AK69" s="817" t="s">
        <v>585</v>
      </c>
      <c r="AL69" s="817"/>
      <c r="AM69" s="817"/>
      <c r="AN69" s="817"/>
      <c r="AO69" s="817"/>
      <c r="AP69" s="817" t="s">
        <v>585</v>
      </c>
      <c r="AQ69" s="817"/>
      <c r="AR69" s="817"/>
      <c r="AS69" s="817"/>
      <c r="AT69" s="817"/>
      <c r="AU69" s="817"/>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575</v>
      </c>
      <c r="C70" s="861"/>
      <c r="D70" s="861"/>
      <c r="E70" s="861"/>
      <c r="F70" s="861"/>
      <c r="G70" s="861"/>
      <c r="H70" s="861"/>
      <c r="I70" s="861"/>
      <c r="J70" s="861"/>
      <c r="K70" s="861"/>
      <c r="L70" s="861"/>
      <c r="M70" s="861"/>
      <c r="N70" s="861"/>
      <c r="O70" s="861"/>
      <c r="P70" s="862"/>
      <c r="Q70" s="863">
        <v>4</v>
      </c>
      <c r="R70" s="817"/>
      <c r="S70" s="817"/>
      <c r="T70" s="817"/>
      <c r="U70" s="817"/>
      <c r="V70" s="817">
        <v>3</v>
      </c>
      <c r="W70" s="817"/>
      <c r="X70" s="817"/>
      <c r="Y70" s="817"/>
      <c r="Z70" s="817"/>
      <c r="AA70" s="817">
        <v>1</v>
      </c>
      <c r="AB70" s="817"/>
      <c r="AC70" s="817"/>
      <c r="AD70" s="817"/>
      <c r="AE70" s="817"/>
      <c r="AF70" s="817">
        <v>1</v>
      </c>
      <c r="AG70" s="817"/>
      <c r="AH70" s="817"/>
      <c r="AI70" s="817"/>
      <c r="AJ70" s="817"/>
      <c r="AK70" s="817" t="s">
        <v>585</v>
      </c>
      <c r="AL70" s="817"/>
      <c r="AM70" s="817"/>
      <c r="AN70" s="817"/>
      <c r="AO70" s="817"/>
      <c r="AP70" s="817" t="s">
        <v>585</v>
      </c>
      <c r="AQ70" s="817"/>
      <c r="AR70" s="817"/>
      <c r="AS70" s="817"/>
      <c r="AT70" s="817"/>
      <c r="AU70" s="817"/>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576</v>
      </c>
      <c r="C71" s="861"/>
      <c r="D71" s="861"/>
      <c r="E71" s="861"/>
      <c r="F71" s="861"/>
      <c r="G71" s="861"/>
      <c r="H71" s="861"/>
      <c r="I71" s="861"/>
      <c r="J71" s="861"/>
      <c r="K71" s="861"/>
      <c r="L71" s="861"/>
      <c r="M71" s="861"/>
      <c r="N71" s="861"/>
      <c r="O71" s="861"/>
      <c r="P71" s="862"/>
      <c r="Q71" s="863">
        <v>81</v>
      </c>
      <c r="R71" s="817"/>
      <c r="S71" s="817"/>
      <c r="T71" s="817"/>
      <c r="U71" s="817"/>
      <c r="V71" s="817">
        <v>73</v>
      </c>
      <c r="W71" s="817"/>
      <c r="X71" s="817"/>
      <c r="Y71" s="817"/>
      <c r="Z71" s="817"/>
      <c r="AA71" s="817">
        <v>8</v>
      </c>
      <c r="AB71" s="817"/>
      <c r="AC71" s="817"/>
      <c r="AD71" s="817"/>
      <c r="AE71" s="817"/>
      <c r="AF71" s="817">
        <v>8</v>
      </c>
      <c r="AG71" s="817"/>
      <c r="AH71" s="817"/>
      <c r="AI71" s="817"/>
      <c r="AJ71" s="817"/>
      <c r="AK71" s="817" t="s">
        <v>585</v>
      </c>
      <c r="AL71" s="817"/>
      <c r="AM71" s="817"/>
      <c r="AN71" s="817"/>
      <c r="AO71" s="817"/>
      <c r="AP71" s="817" t="s">
        <v>585</v>
      </c>
      <c r="AQ71" s="817"/>
      <c r="AR71" s="817"/>
      <c r="AS71" s="817"/>
      <c r="AT71" s="817"/>
      <c r="AU71" s="817"/>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577</v>
      </c>
      <c r="C72" s="861"/>
      <c r="D72" s="861"/>
      <c r="E72" s="861"/>
      <c r="F72" s="861"/>
      <c r="G72" s="861"/>
      <c r="H72" s="861"/>
      <c r="I72" s="861"/>
      <c r="J72" s="861"/>
      <c r="K72" s="861"/>
      <c r="L72" s="861"/>
      <c r="M72" s="861"/>
      <c r="N72" s="861"/>
      <c r="O72" s="861"/>
      <c r="P72" s="862"/>
      <c r="Q72" s="863">
        <v>139615</v>
      </c>
      <c r="R72" s="817"/>
      <c r="S72" s="817"/>
      <c r="T72" s="817"/>
      <c r="U72" s="817"/>
      <c r="V72" s="817">
        <v>134963</v>
      </c>
      <c r="W72" s="817"/>
      <c r="X72" s="817"/>
      <c r="Y72" s="817"/>
      <c r="Z72" s="817"/>
      <c r="AA72" s="817">
        <v>4652</v>
      </c>
      <c r="AB72" s="817"/>
      <c r="AC72" s="817"/>
      <c r="AD72" s="817"/>
      <c r="AE72" s="817"/>
      <c r="AF72" s="817">
        <v>4652</v>
      </c>
      <c r="AG72" s="817"/>
      <c r="AH72" s="817"/>
      <c r="AI72" s="817"/>
      <c r="AJ72" s="817"/>
      <c r="AK72" s="817" t="s">
        <v>585</v>
      </c>
      <c r="AL72" s="817"/>
      <c r="AM72" s="817"/>
      <c r="AN72" s="817"/>
      <c r="AO72" s="817"/>
      <c r="AP72" s="817" t="s">
        <v>585</v>
      </c>
      <c r="AQ72" s="817"/>
      <c r="AR72" s="817"/>
      <c r="AS72" s="817"/>
      <c r="AT72" s="817"/>
      <c r="AU72" s="817"/>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578</v>
      </c>
      <c r="C73" s="861"/>
      <c r="D73" s="861"/>
      <c r="E73" s="861"/>
      <c r="F73" s="861"/>
      <c r="G73" s="861"/>
      <c r="H73" s="861"/>
      <c r="I73" s="861"/>
      <c r="J73" s="861"/>
      <c r="K73" s="861"/>
      <c r="L73" s="861"/>
      <c r="M73" s="861"/>
      <c r="N73" s="861"/>
      <c r="O73" s="861"/>
      <c r="P73" s="862"/>
      <c r="Q73" s="863">
        <v>155</v>
      </c>
      <c r="R73" s="817"/>
      <c r="S73" s="817"/>
      <c r="T73" s="817"/>
      <c r="U73" s="817"/>
      <c r="V73" s="817">
        <v>139</v>
      </c>
      <c r="W73" s="817"/>
      <c r="X73" s="817"/>
      <c r="Y73" s="817"/>
      <c r="Z73" s="817"/>
      <c r="AA73" s="817">
        <v>16</v>
      </c>
      <c r="AB73" s="817"/>
      <c r="AC73" s="817"/>
      <c r="AD73" s="817"/>
      <c r="AE73" s="817"/>
      <c r="AF73" s="817">
        <v>16</v>
      </c>
      <c r="AG73" s="817"/>
      <c r="AH73" s="817"/>
      <c r="AI73" s="817"/>
      <c r="AJ73" s="817"/>
      <c r="AK73" s="817" t="s">
        <v>585</v>
      </c>
      <c r="AL73" s="817"/>
      <c r="AM73" s="817"/>
      <c r="AN73" s="817"/>
      <c r="AO73" s="817"/>
      <c r="AP73" s="817" t="s">
        <v>585</v>
      </c>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579</v>
      </c>
      <c r="C74" s="861"/>
      <c r="D74" s="861"/>
      <c r="E74" s="861"/>
      <c r="F74" s="861"/>
      <c r="G74" s="861"/>
      <c r="H74" s="861"/>
      <c r="I74" s="861"/>
      <c r="J74" s="861"/>
      <c r="K74" s="861"/>
      <c r="L74" s="861"/>
      <c r="M74" s="861"/>
      <c r="N74" s="861"/>
      <c r="O74" s="861"/>
      <c r="P74" s="862"/>
      <c r="Q74" s="863">
        <v>600</v>
      </c>
      <c r="R74" s="817"/>
      <c r="S74" s="817"/>
      <c r="T74" s="817"/>
      <c r="U74" s="817"/>
      <c r="V74" s="817">
        <v>542</v>
      </c>
      <c r="W74" s="817"/>
      <c r="X74" s="817"/>
      <c r="Y74" s="817"/>
      <c r="Z74" s="817"/>
      <c r="AA74" s="817">
        <v>58</v>
      </c>
      <c r="AB74" s="817"/>
      <c r="AC74" s="817"/>
      <c r="AD74" s="817"/>
      <c r="AE74" s="817"/>
      <c r="AF74" s="817">
        <v>58</v>
      </c>
      <c r="AG74" s="817"/>
      <c r="AH74" s="817"/>
      <c r="AI74" s="817"/>
      <c r="AJ74" s="817"/>
      <c r="AK74" s="817" t="s">
        <v>585</v>
      </c>
      <c r="AL74" s="817"/>
      <c r="AM74" s="817"/>
      <c r="AN74" s="817"/>
      <c r="AO74" s="817"/>
      <c r="AP74" s="817" t="s">
        <v>585</v>
      </c>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580</v>
      </c>
      <c r="C75" s="861"/>
      <c r="D75" s="861"/>
      <c r="E75" s="861"/>
      <c r="F75" s="861"/>
      <c r="G75" s="861"/>
      <c r="H75" s="861"/>
      <c r="I75" s="861"/>
      <c r="J75" s="861"/>
      <c r="K75" s="861"/>
      <c r="L75" s="861"/>
      <c r="M75" s="861"/>
      <c r="N75" s="861"/>
      <c r="O75" s="861"/>
      <c r="P75" s="862"/>
      <c r="Q75" s="864">
        <v>648</v>
      </c>
      <c r="R75" s="865"/>
      <c r="S75" s="865"/>
      <c r="T75" s="865"/>
      <c r="U75" s="821"/>
      <c r="V75" s="866">
        <v>579</v>
      </c>
      <c r="W75" s="865"/>
      <c r="X75" s="865"/>
      <c r="Y75" s="865"/>
      <c r="Z75" s="821"/>
      <c r="AA75" s="866">
        <v>69</v>
      </c>
      <c r="AB75" s="865"/>
      <c r="AC75" s="865"/>
      <c r="AD75" s="865"/>
      <c r="AE75" s="821"/>
      <c r="AF75" s="866">
        <v>69</v>
      </c>
      <c r="AG75" s="865"/>
      <c r="AH75" s="865"/>
      <c r="AI75" s="865"/>
      <c r="AJ75" s="821"/>
      <c r="AK75" s="866">
        <v>60</v>
      </c>
      <c r="AL75" s="865"/>
      <c r="AM75" s="865"/>
      <c r="AN75" s="865"/>
      <c r="AO75" s="821"/>
      <c r="AP75" s="866" t="s">
        <v>585</v>
      </c>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581</v>
      </c>
      <c r="C76" s="861"/>
      <c r="D76" s="861"/>
      <c r="E76" s="861"/>
      <c r="F76" s="861"/>
      <c r="G76" s="861"/>
      <c r="H76" s="861"/>
      <c r="I76" s="861"/>
      <c r="J76" s="861"/>
      <c r="K76" s="861"/>
      <c r="L76" s="861"/>
      <c r="M76" s="861"/>
      <c r="N76" s="861"/>
      <c r="O76" s="861"/>
      <c r="P76" s="862"/>
      <c r="Q76" s="864">
        <v>180</v>
      </c>
      <c r="R76" s="865"/>
      <c r="S76" s="865"/>
      <c r="T76" s="865"/>
      <c r="U76" s="821"/>
      <c r="V76" s="866">
        <v>177</v>
      </c>
      <c r="W76" s="865"/>
      <c r="X76" s="865"/>
      <c r="Y76" s="865"/>
      <c r="Z76" s="821"/>
      <c r="AA76" s="866">
        <v>3</v>
      </c>
      <c r="AB76" s="865"/>
      <c r="AC76" s="865"/>
      <c r="AD76" s="865"/>
      <c r="AE76" s="821"/>
      <c r="AF76" s="866">
        <v>3</v>
      </c>
      <c r="AG76" s="865"/>
      <c r="AH76" s="865"/>
      <c r="AI76" s="865"/>
      <c r="AJ76" s="821"/>
      <c r="AK76" s="866" t="s">
        <v>585</v>
      </c>
      <c r="AL76" s="865"/>
      <c r="AM76" s="865"/>
      <c r="AN76" s="865"/>
      <c r="AO76" s="821"/>
      <c r="AP76" s="866" t="s">
        <v>585</v>
      </c>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394</v>
      </c>
      <c r="B88" s="776" t="s">
        <v>421</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423</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424</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427</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428</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429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430</v>
      </c>
      <c r="AB109" s="880"/>
      <c r="AC109" s="880"/>
      <c r="AD109" s="880"/>
      <c r="AE109" s="881"/>
      <c r="AF109" s="879" t="s">
        <v>431</v>
      </c>
      <c r="AG109" s="880"/>
      <c r="AH109" s="880"/>
      <c r="AI109" s="880"/>
      <c r="AJ109" s="881"/>
      <c r="AK109" s="879" t="s">
        <v>311</v>
      </c>
      <c r="AL109" s="880"/>
      <c r="AM109" s="880"/>
      <c r="AN109" s="880"/>
      <c r="AO109" s="881"/>
      <c r="AP109" s="879" t="s">
        <v>432</v>
      </c>
      <c r="AQ109" s="880"/>
      <c r="AR109" s="880"/>
      <c r="AS109" s="880"/>
      <c r="AT109" s="882"/>
      <c r="AU109" s="899" t="s">
        <v>429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430</v>
      </c>
      <c r="BR109" s="880"/>
      <c r="BS109" s="880"/>
      <c r="BT109" s="880"/>
      <c r="BU109" s="881"/>
      <c r="BV109" s="879" t="s">
        <v>431</v>
      </c>
      <c r="BW109" s="880"/>
      <c r="BX109" s="880"/>
      <c r="BY109" s="880"/>
      <c r="BZ109" s="881"/>
      <c r="CA109" s="879" t="s">
        <v>311</v>
      </c>
      <c r="CB109" s="880"/>
      <c r="CC109" s="880"/>
      <c r="CD109" s="880"/>
      <c r="CE109" s="881"/>
      <c r="CF109" s="900" t="s">
        <v>432</v>
      </c>
      <c r="CG109" s="900"/>
      <c r="CH109" s="900"/>
      <c r="CI109" s="900"/>
      <c r="CJ109" s="900"/>
      <c r="CK109" s="879" t="s">
        <v>433</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430</v>
      </c>
      <c r="DH109" s="880"/>
      <c r="DI109" s="880"/>
      <c r="DJ109" s="880"/>
      <c r="DK109" s="881"/>
      <c r="DL109" s="879" t="s">
        <v>431</v>
      </c>
      <c r="DM109" s="880"/>
      <c r="DN109" s="880"/>
      <c r="DO109" s="880"/>
      <c r="DP109" s="881"/>
      <c r="DQ109" s="879" t="s">
        <v>311</v>
      </c>
      <c r="DR109" s="880"/>
      <c r="DS109" s="880"/>
      <c r="DT109" s="880"/>
      <c r="DU109" s="881"/>
      <c r="DV109" s="879" t="s">
        <v>432</v>
      </c>
      <c r="DW109" s="880"/>
      <c r="DX109" s="880"/>
      <c r="DY109" s="880"/>
      <c r="DZ109" s="882"/>
    </row>
    <row r="110" spans="1:131" s="224" customFormat="1" ht="26.25" customHeight="1" x14ac:dyDescent="0.15">
      <c r="A110" s="883" t="s">
        <v>434</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510046</v>
      </c>
      <c r="AB110" s="887"/>
      <c r="AC110" s="887"/>
      <c r="AD110" s="887"/>
      <c r="AE110" s="888"/>
      <c r="AF110" s="889">
        <v>481892</v>
      </c>
      <c r="AG110" s="887"/>
      <c r="AH110" s="887"/>
      <c r="AI110" s="887"/>
      <c r="AJ110" s="888"/>
      <c r="AK110" s="889">
        <v>443342</v>
      </c>
      <c r="AL110" s="887"/>
      <c r="AM110" s="887"/>
      <c r="AN110" s="887"/>
      <c r="AO110" s="888"/>
      <c r="AP110" s="890">
        <v>22.2</v>
      </c>
      <c r="AQ110" s="891"/>
      <c r="AR110" s="891"/>
      <c r="AS110" s="891"/>
      <c r="AT110" s="892"/>
      <c r="AU110" s="893" t="s">
        <v>75</v>
      </c>
      <c r="AV110" s="894"/>
      <c r="AW110" s="894"/>
      <c r="AX110" s="894"/>
      <c r="AY110" s="894"/>
      <c r="AZ110" s="916" t="s">
        <v>435</v>
      </c>
      <c r="BA110" s="884"/>
      <c r="BB110" s="884"/>
      <c r="BC110" s="884"/>
      <c r="BD110" s="884"/>
      <c r="BE110" s="884"/>
      <c r="BF110" s="884"/>
      <c r="BG110" s="884"/>
      <c r="BH110" s="884"/>
      <c r="BI110" s="884"/>
      <c r="BJ110" s="884"/>
      <c r="BK110" s="884"/>
      <c r="BL110" s="884"/>
      <c r="BM110" s="884"/>
      <c r="BN110" s="884"/>
      <c r="BO110" s="884"/>
      <c r="BP110" s="885"/>
      <c r="BQ110" s="917">
        <v>4008864</v>
      </c>
      <c r="BR110" s="918"/>
      <c r="BS110" s="918"/>
      <c r="BT110" s="918"/>
      <c r="BU110" s="918"/>
      <c r="BV110" s="918">
        <v>3720392</v>
      </c>
      <c r="BW110" s="918"/>
      <c r="BX110" s="918"/>
      <c r="BY110" s="918"/>
      <c r="BZ110" s="918"/>
      <c r="CA110" s="918">
        <v>3448389</v>
      </c>
      <c r="CB110" s="918"/>
      <c r="CC110" s="918"/>
      <c r="CD110" s="918"/>
      <c r="CE110" s="918"/>
      <c r="CF110" s="931">
        <v>173</v>
      </c>
      <c r="CG110" s="932"/>
      <c r="CH110" s="932"/>
      <c r="CI110" s="932"/>
      <c r="CJ110" s="932"/>
      <c r="CK110" s="933" t="s">
        <v>436</v>
      </c>
      <c r="CL110" s="934"/>
      <c r="CM110" s="916" t="s">
        <v>437</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413</v>
      </c>
      <c r="DH110" s="918"/>
      <c r="DI110" s="918"/>
      <c r="DJ110" s="918"/>
      <c r="DK110" s="918"/>
      <c r="DL110" s="918" t="s">
        <v>413</v>
      </c>
      <c r="DM110" s="918"/>
      <c r="DN110" s="918"/>
      <c r="DO110" s="918"/>
      <c r="DP110" s="918"/>
      <c r="DQ110" s="918" t="s">
        <v>413</v>
      </c>
      <c r="DR110" s="918"/>
      <c r="DS110" s="918"/>
      <c r="DT110" s="918"/>
      <c r="DU110" s="918"/>
      <c r="DV110" s="919" t="s">
        <v>413</v>
      </c>
      <c r="DW110" s="919"/>
      <c r="DX110" s="919"/>
      <c r="DY110" s="919"/>
      <c r="DZ110" s="920"/>
    </row>
    <row r="111" spans="1:131" s="224" customFormat="1" ht="26.25" customHeight="1" x14ac:dyDescent="0.15">
      <c r="A111" s="921" t="s">
        <v>438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180</v>
      </c>
      <c r="AB111" s="925"/>
      <c r="AC111" s="925"/>
      <c r="AD111" s="925"/>
      <c r="AE111" s="926"/>
      <c r="AF111" s="927" t="s">
        <v>180</v>
      </c>
      <c r="AG111" s="925"/>
      <c r="AH111" s="925"/>
      <c r="AI111" s="925"/>
      <c r="AJ111" s="926"/>
      <c r="AK111" s="927" t="s">
        <v>439</v>
      </c>
      <c r="AL111" s="925"/>
      <c r="AM111" s="925"/>
      <c r="AN111" s="925"/>
      <c r="AO111" s="926"/>
      <c r="AP111" s="928" t="s">
        <v>180</v>
      </c>
      <c r="AQ111" s="929"/>
      <c r="AR111" s="929"/>
      <c r="AS111" s="929"/>
      <c r="AT111" s="930"/>
      <c r="AU111" s="895"/>
      <c r="AV111" s="896"/>
      <c r="AW111" s="896"/>
      <c r="AX111" s="896"/>
      <c r="AY111" s="896"/>
      <c r="AZ111" s="909" t="s">
        <v>440</v>
      </c>
      <c r="BA111" s="910"/>
      <c r="BB111" s="910"/>
      <c r="BC111" s="910"/>
      <c r="BD111" s="910"/>
      <c r="BE111" s="910"/>
      <c r="BF111" s="910"/>
      <c r="BG111" s="910"/>
      <c r="BH111" s="910"/>
      <c r="BI111" s="910"/>
      <c r="BJ111" s="910"/>
      <c r="BK111" s="910"/>
      <c r="BL111" s="910"/>
      <c r="BM111" s="910"/>
      <c r="BN111" s="910"/>
      <c r="BO111" s="910"/>
      <c r="BP111" s="911"/>
      <c r="BQ111" s="912" t="s">
        <v>439</v>
      </c>
      <c r="BR111" s="913"/>
      <c r="BS111" s="913"/>
      <c r="BT111" s="913"/>
      <c r="BU111" s="913"/>
      <c r="BV111" s="913" t="s">
        <v>180</v>
      </c>
      <c r="BW111" s="913"/>
      <c r="BX111" s="913"/>
      <c r="BY111" s="913"/>
      <c r="BZ111" s="913"/>
      <c r="CA111" s="913" t="s">
        <v>439</v>
      </c>
      <c r="CB111" s="913"/>
      <c r="CC111" s="913"/>
      <c r="CD111" s="913"/>
      <c r="CE111" s="913"/>
      <c r="CF111" s="907" t="s">
        <v>180</v>
      </c>
      <c r="CG111" s="908"/>
      <c r="CH111" s="908"/>
      <c r="CI111" s="908"/>
      <c r="CJ111" s="908"/>
      <c r="CK111" s="935"/>
      <c r="CL111" s="93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180</v>
      </c>
      <c r="DH111" s="913"/>
      <c r="DI111" s="913"/>
      <c r="DJ111" s="913"/>
      <c r="DK111" s="913"/>
      <c r="DL111" s="913" t="s">
        <v>180</v>
      </c>
      <c r="DM111" s="913"/>
      <c r="DN111" s="913"/>
      <c r="DO111" s="913"/>
      <c r="DP111" s="913"/>
      <c r="DQ111" s="913" t="s">
        <v>180</v>
      </c>
      <c r="DR111" s="913"/>
      <c r="DS111" s="913"/>
      <c r="DT111" s="913"/>
      <c r="DU111" s="913"/>
      <c r="DV111" s="914" t="s">
        <v>180</v>
      </c>
      <c r="DW111" s="914"/>
      <c r="DX111" s="914"/>
      <c r="DY111" s="914"/>
      <c r="DZ111" s="915"/>
    </row>
    <row r="112" spans="1:131" s="224" customFormat="1" ht="26.25" customHeight="1" x14ac:dyDescent="0.15">
      <c r="A112" s="939" t="s">
        <v>442</v>
      </c>
      <c r="B112" s="940"/>
      <c r="C112" s="910" t="s">
        <v>443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180</v>
      </c>
      <c r="AB112" s="946"/>
      <c r="AC112" s="946"/>
      <c r="AD112" s="946"/>
      <c r="AE112" s="947"/>
      <c r="AF112" s="948" t="s">
        <v>180</v>
      </c>
      <c r="AG112" s="946"/>
      <c r="AH112" s="946"/>
      <c r="AI112" s="946"/>
      <c r="AJ112" s="947"/>
      <c r="AK112" s="948" t="s">
        <v>180</v>
      </c>
      <c r="AL112" s="946"/>
      <c r="AM112" s="946"/>
      <c r="AN112" s="946"/>
      <c r="AO112" s="947"/>
      <c r="AP112" s="949" t="s">
        <v>439</v>
      </c>
      <c r="AQ112" s="950"/>
      <c r="AR112" s="950"/>
      <c r="AS112" s="950"/>
      <c r="AT112" s="951"/>
      <c r="AU112" s="895"/>
      <c r="AV112" s="896"/>
      <c r="AW112" s="896"/>
      <c r="AX112" s="896"/>
      <c r="AY112" s="896"/>
      <c r="AZ112" s="909" t="s">
        <v>444</v>
      </c>
      <c r="BA112" s="910"/>
      <c r="BB112" s="910"/>
      <c r="BC112" s="910"/>
      <c r="BD112" s="910"/>
      <c r="BE112" s="910"/>
      <c r="BF112" s="910"/>
      <c r="BG112" s="910"/>
      <c r="BH112" s="910"/>
      <c r="BI112" s="910"/>
      <c r="BJ112" s="910"/>
      <c r="BK112" s="910"/>
      <c r="BL112" s="910"/>
      <c r="BM112" s="910"/>
      <c r="BN112" s="910"/>
      <c r="BO112" s="910"/>
      <c r="BP112" s="911"/>
      <c r="BQ112" s="912">
        <v>110189</v>
      </c>
      <c r="BR112" s="913"/>
      <c r="BS112" s="913"/>
      <c r="BT112" s="913"/>
      <c r="BU112" s="913"/>
      <c r="BV112" s="913">
        <v>122289</v>
      </c>
      <c r="BW112" s="913"/>
      <c r="BX112" s="913"/>
      <c r="BY112" s="913"/>
      <c r="BZ112" s="913"/>
      <c r="CA112" s="913">
        <v>199682</v>
      </c>
      <c r="CB112" s="913"/>
      <c r="CC112" s="913"/>
      <c r="CD112" s="913"/>
      <c r="CE112" s="913"/>
      <c r="CF112" s="907">
        <v>10</v>
      </c>
      <c r="CG112" s="908"/>
      <c r="CH112" s="908"/>
      <c r="CI112" s="908"/>
      <c r="CJ112" s="908"/>
      <c r="CK112" s="935"/>
      <c r="CL112" s="93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180</v>
      </c>
      <c r="DH112" s="913"/>
      <c r="DI112" s="913"/>
      <c r="DJ112" s="913"/>
      <c r="DK112" s="913"/>
      <c r="DL112" s="913" t="s">
        <v>180</v>
      </c>
      <c r="DM112" s="913"/>
      <c r="DN112" s="913"/>
      <c r="DO112" s="913"/>
      <c r="DP112" s="913"/>
      <c r="DQ112" s="913" t="s">
        <v>180</v>
      </c>
      <c r="DR112" s="913"/>
      <c r="DS112" s="913"/>
      <c r="DT112" s="913"/>
      <c r="DU112" s="913"/>
      <c r="DV112" s="914" t="s">
        <v>180</v>
      </c>
      <c r="DW112" s="914"/>
      <c r="DX112" s="914"/>
      <c r="DY112" s="914"/>
      <c r="DZ112" s="915"/>
    </row>
    <row r="113" spans="1:130" s="224" customFormat="1" ht="26.25" customHeight="1" x14ac:dyDescent="0.15">
      <c r="A113" s="941"/>
      <c r="B113" s="942"/>
      <c r="C113" s="910" t="s">
        <v>446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12287</v>
      </c>
      <c r="AB113" s="925"/>
      <c r="AC113" s="925"/>
      <c r="AD113" s="925"/>
      <c r="AE113" s="926"/>
      <c r="AF113" s="927">
        <v>12420</v>
      </c>
      <c r="AG113" s="925"/>
      <c r="AH113" s="925"/>
      <c r="AI113" s="925"/>
      <c r="AJ113" s="926"/>
      <c r="AK113" s="927">
        <v>12198</v>
      </c>
      <c r="AL113" s="925"/>
      <c r="AM113" s="925"/>
      <c r="AN113" s="925"/>
      <c r="AO113" s="926"/>
      <c r="AP113" s="928">
        <v>0.6</v>
      </c>
      <c r="AQ113" s="929"/>
      <c r="AR113" s="929"/>
      <c r="AS113" s="929"/>
      <c r="AT113" s="930"/>
      <c r="AU113" s="895"/>
      <c r="AV113" s="896"/>
      <c r="AW113" s="896"/>
      <c r="AX113" s="896"/>
      <c r="AY113" s="896"/>
      <c r="AZ113" s="909" t="s">
        <v>447</v>
      </c>
      <c r="BA113" s="910"/>
      <c r="BB113" s="910"/>
      <c r="BC113" s="910"/>
      <c r="BD113" s="910"/>
      <c r="BE113" s="910"/>
      <c r="BF113" s="910"/>
      <c r="BG113" s="910"/>
      <c r="BH113" s="910"/>
      <c r="BI113" s="910"/>
      <c r="BJ113" s="910"/>
      <c r="BK113" s="910"/>
      <c r="BL113" s="910"/>
      <c r="BM113" s="910"/>
      <c r="BN113" s="910"/>
      <c r="BO113" s="910"/>
      <c r="BP113" s="911"/>
      <c r="BQ113" s="912">
        <v>298</v>
      </c>
      <c r="BR113" s="913"/>
      <c r="BS113" s="913"/>
      <c r="BT113" s="913"/>
      <c r="BU113" s="913"/>
      <c r="BV113" s="913" t="s">
        <v>439</v>
      </c>
      <c r="BW113" s="913"/>
      <c r="BX113" s="913"/>
      <c r="BY113" s="913"/>
      <c r="BZ113" s="913"/>
      <c r="CA113" s="913" t="s">
        <v>439</v>
      </c>
      <c r="CB113" s="913"/>
      <c r="CC113" s="913"/>
      <c r="CD113" s="913"/>
      <c r="CE113" s="913"/>
      <c r="CF113" s="907" t="s">
        <v>439</v>
      </c>
      <c r="CG113" s="908"/>
      <c r="CH113" s="908"/>
      <c r="CI113" s="908"/>
      <c r="CJ113" s="908"/>
      <c r="CK113" s="935"/>
      <c r="CL113" s="93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180</v>
      </c>
      <c r="DH113" s="946"/>
      <c r="DI113" s="946"/>
      <c r="DJ113" s="946"/>
      <c r="DK113" s="947"/>
      <c r="DL113" s="948" t="s">
        <v>439</v>
      </c>
      <c r="DM113" s="946"/>
      <c r="DN113" s="946"/>
      <c r="DO113" s="946"/>
      <c r="DP113" s="947"/>
      <c r="DQ113" s="948" t="s">
        <v>180</v>
      </c>
      <c r="DR113" s="946"/>
      <c r="DS113" s="946"/>
      <c r="DT113" s="946"/>
      <c r="DU113" s="947"/>
      <c r="DV113" s="949" t="s">
        <v>439</v>
      </c>
      <c r="DW113" s="950"/>
      <c r="DX113" s="950"/>
      <c r="DY113" s="950"/>
      <c r="DZ113" s="951"/>
    </row>
    <row r="114" spans="1:130" s="224" customFormat="1" ht="26.25" customHeight="1" x14ac:dyDescent="0.15">
      <c r="A114" s="941"/>
      <c r="B114" s="942"/>
      <c r="C114" s="910" t="s">
        <v>449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6956</v>
      </c>
      <c r="AB114" s="946"/>
      <c r="AC114" s="946"/>
      <c r="AD114" s="946"/>
      <c r="AE114" s="947"/>
      <c r="AF114" s="948" t="s">
        <v>180</v>
      </c>
      <c r="AG114" s="946"/>
      <c r="AH114" s="946"/>
      <c r="AI114" s="946"/>
      <c r="AJ114" s="947"/>
      <c r="AK114" s="948" t="s">
        <v>439</v>
      </c>
      <c r="AL114" s="946"/>
      <c r="AM114" s="946"/>
      <c r="AN114" s="946"/>
      <c r="AO114" s="947"/>
      <c r="AP114" s="949" t="s">
        <v>439</v>
      </c>
      <c r="AQ114" s="950"/>
      <c r="AR114" s="950"/>
      <c r="AS114" s="950"/>
      <c r="AT114" s="951"/>
      <c r="AU114" s="895"/>
      <c r="AV114" s="896"/>
      <c r="AW114" s="896"/>
      <c r="AX114" s="896"/>
      <c r="AY114" s="896"/>
      <c r="AZ114" s="909" t="s">
        <v>450</v>
      </c>
      <c r="BA114" s="910"/>
      <c r="BB114" s="910"/>
      <c r="BC114" s="910"/>
      <c r="BD114" s="910"/>
      <c r="BE114" s="910"/>
      <c r="BF114" s="910"/>
      <c r="BG114" s="910"/>
      <c r="BH114" s="910"/>
      <c r="BI114" s="910"/>
      <c r="BJ114" s="910"/>
      <c r="BK114" s="910"/>
      <c r="BL114" s="910"/>
      <c r="BM114" s="910"/>
      <c r="BN114" s="910"/>
      <c r="BO114" s="910"/>
      <c r="BP114" s="911"/>
      <c r="BQ114" s="912">
        <v>502276</v>
      </c>
      <c r="BR114" s="913"/>
      <c r="BS114" s="913"/>
      <c r="BT114" s="913"/>
      <c r="BU114" s="913"/>
      <c r="BV114" s="913">
        <v>470828</v>
      </c>
      <c r="BW114" s="913"/>
      <c r="BX114" s="913"/>
      <c r="BY114" s="913"/>
      <c r="BZ114" s="913"/>
      <c r="CA114" s="913">
        <v>451413</v>
      </c>
      <c r="CB114" s="913"/>
      <c r="CC114" s="913"/>
      <c r="CD114" s="913"/>
      <c r="CE114" s="913"/>
      <c r="CF114" s="907">
        <v>22.6</v>
      </c>
      <c r="CG114" s="908"/>
      <c r="CH114" s="908"/>
      <c r="CI114" s="908"/>
      <c r="CJ114" s="908"/>
      <c r="CK114" s="935"/>
      <c r="CL114" s="93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180</v>
      </c>
      <c r="DH114" s="946"/>
      <c r="DI114" s="946"/>
      <c r="DJ114" s="946"/>
      <c r="DK114" s="947"/>
      <c r="DL114" s="948" t="s">
        <v>439</v>
      </c>
      <c r="DM114" s="946"/>
      <c r="DN114" s="946"/>
      <c r="DO114" s="946"/>
      <c r="DP114" s="947"/>
      <c r="DQ114" s="948" t="s">
        <v>180</v>
      </c>
      <c r="DR114" s="946"/>
      <c r="DS114" s="946"/>
      <c r="DT114" s="946"/>
      <c r="DU114" s="947"/>
      <c r="DV114" s="949" t="s">
        <v>439</v>
      </c>
      <c r="DW114" s="950"/>
      <c r="DX114" s="950"/>
      <c r="DY114" s="950"/>
      <c r="DZ114" s="951"/>
    </row>
    <row r="115" spans="1:130" s="224" customFormat="1" ht="26.25" customHeight="1" x14ac:dyDescent="0.15">
      <c r="A115" s="941"/>
      <c r="B115" s="942"/>
      <c r="C115" s="910" t="s">
        <v>452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439</v>
      </c>
      <c r="AB115" s="925"/>
      <c r="AC115" s="925"/>
      <c r="AD115" s="925"/>
      <c r="AE115" s="926"/>
      <c r="AF115" s="927" t="s">
        <v>180</v>
      </c>
      <c r="AG115" s="925"/>
      <c r="AH115" s="925"/>
      <c r="AI115" s="925"/>
      <c r="AJ115" s="926"/>
      <c r="AK115" s="927" t="s">
        <v>180</v>
      </c>
      <c r="AL115" s="925"/>
      <c r="AM115" s="925"/>
      <c r="AN115" s="925"/>
      <c r="AO115" s="926"/>
      <c r="AP115" s="928" t="s">
        <v>180</v>
      </c>
      <c r="AQ115" s="929"/>
      <c r="AR115" s="929"/>
      <c r="AS115" s="929"/>
      <c r="AT115" s="930"/>
      <c r="AU115" s="895"/>
      <c r="AV115" s="896"/>
      <c r="AW115" s="896"/>
      <c r="AX115" s="896"/>
      <c r="AY115" s="896"/>
      <c r="AZ115" s="909" t="s">
        <v>453</v>
      </c>
      <c r="BA115" s="910"/>
      <c r="BB115" s="910"/>
      <c r="BC115" s="910"/>
      <c r="BD115" s="910"/>
      <c r="BE115" s="910"/>
      <c r="BF115" s="910"/>
      <c r="BG115" s="910"/>
      <c r="BH115" s="910"/>
      <c r="BI115" s="910"/>
      <c r="BJ115" s="910"/>
      <c r="BK115" s="910"/>
      <c r="BL115" s="910"/>
      <c r="BM115" s="910"/>
      <c r="BN115" s="910"/>
      <c r="BO115" s="910"/>
      <c r="BP115" s="911"/>
      <c r="BQ115" s="912" t="s">
        <v>439</v>
      </c>
      <c r="BR115" s="913"/>
      <c r="BS115" s="913"/>
      <c r="BT115" s="913"/>
      <c r="BU115" s="913"/>
      <c r="BV115" s="913" t="s">
        <v>180</v>
      </c>
      <c r="BW115" s="913"/>
      <c r="BX115" s="913"/>
      <c r="BY115" s="913"/>
      <c r="BZ115" s="913"/>
      <c r="CA115" s="913" t="s">
        <v>180</v>
      </c>
      <c r="CB115" s="913"/>
      <c r="CC115" s="913"/>
      <c r="CD115" s="913"/>
      <c r="CE115" s="913"/>
      <c r="CF115" s="907" t="s">
        <v>439</v>
      </c>
      <c r="CG115" s="908"/>
      <c r="CH115" s="908"/>
      <c r="CI115" s="908"/>
      <c r="CJ115" s="908"/>
      <c r="CK115" s="935"/>
      <c r="CL115" s="936"/>
      <c r="CM115" s="909" t="s">
        <v>454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180</v>
      </c>
      <c r="DH115" s="946"/>
      <c r="DI115" s="946"/>
      <c r="DJ115" s="946"/>
      <c r="DK115" s="947"/>
      <c r="DL115" s="948" t="s">
        <v>439</v>
      </c>
      <c r="DM115" s="946"/>
      <c r="DN115" s="946"/>
      <c r="DO115" s="946"/>
      <c r="DP115" s="947"/>
      <c r="DQ115" s="948" t="s">
        <v>180</v>
      </c>
      <c r="DR115" s="946"/>
      <c r="DS115" s="946"/>
      <c r="DT115" s="946"/>
      <c r="DU115" s="947"/>
      <c r="DV115" s="949" t="s">
        <v>180</v>
      </c>
      <c r="DW115" s="950"/>
      <c r="DX115" s="950"/>
      <c r="DY115" s="950"/>
      <c r="DZ115" s="951"/>
    </row>
    <row r="116" spans="1:130" s="224" customFormat="1" ht="26.25" customHeight="1" x14ac:dyDescent="0.15">
      <c r="A116" s="943"/>
      <c r="B116" s="944"/>
      <c r="C116" s="952" t="s">
        <v>455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180</v>
      </c>
      <c r="AB116" s="946"/>
      <c r="AC116" s="946"/>
      <c r="AD116" s="946"/>
      <c r="AE116" s="947"/>
      <c r="AF116" s="948" t="s">
        <v>439</v>
      </c>
      <c r="AG116" s="946"/>
      <c r="AH116" s="946"/>
      <c r="AI116" s="946"/>
      <c r="AJ116" s="947"/>
      <c r="AK116" s="948" t="s">
        <v>180</v>
      </c>
      <c r="AL116" s="946"/>
      <c r="AM116" s="946"/>
      <c r="AN116" s="946"/>
      <c r="AO116" s="947"/>
      <c r="AP116" s="949" t="s">
        <v>180</v>
      </c>
      <c r="AQ116" s="950"/>
      <c r="AR116" s="950"/>
      <c r="AS116" s="950"/>
      <c r="AT116" s="951"/>
      <c r="AU116" s="895"/>
      <c r="AV116" s="896"/>
      <c r="AW116" s="896"/>
      <c r="AX116" s="896"/>
      <c r="AY116" s="896"/>
      <c r="AZ116" s="954" t="s">
        <v>456</v>
      </c>
      <c r="BA116" s="955"/>
      <c r="BB116" s="955"/>
      <c r="BC116" s="955"/>
      <c r="BD116" s="955"/>
      <c r="BE116" s="955"/>
      <c r="BF116" s="955"/>
      <c r="BG116" s="955"/>
      <c r="BH116" s="955"/>
      <c r="BI116" s="955"/>
      <c r="BJ116" s="955"/>
      <c r="BK116" s="955"/>
      <c r="BL116" s="955"/>
      <c r="BM116" s="955"/>
      <c r="BN116" s="955"/>
      <c r="BO116" s="955"/>
      <c r="BP116" s="956"/>
      <c r="BQ116" s="912" t="s">
        <v>439</v>
      </c>
      <c r="BR116" s="913"/>
      <c r="BS116" s="913"/>
      <c r="BT116" s="913"/>
      <c r="BU116" s="913"/>
      <c r="BV116" s="913" t="s">
        <v>439</v>
      </c>
      <c r="BW116" s="913"/>
      <c r="BX116" s="913"/>
      <c r="BY116" s="913"/>
      <c r="BZ116" s="913"/>
      <c r="CA116" s="913" t="s">
        <v>180</v>
      </c>
      <c r="CB116" s="913"/>
      <c r="CC116" s="913"/>
      <c r="CD116" s="913"/>
      <c r="CE116" s="913"/>
      <c r="CF116" s="907" t="s">
        <v>180</v>
      </c>
      <c r="CG116" s="908"/>
      <c r="CH116" s="908"/>
      <c r="CI116" s="908"/>
      <c r="CJ116" s="908"/>
      <c r="CK116" s="935"/>
      <c r="CL116" s="936"/>
      <c r="CM116" s="909" t="s">
        <v>457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180</v>
      </c>
      <c r="DH116" s="946"/>
      <c r="DI116" s="946"/>
      <c r="DJ116" s="946"/>
      <c r="DK116" s="947"/>
      <c r="DL116" s="948" t="s">
        <v>180</v>
      </c>
      <c r="DM116" s="946"/>
      <c r="DN116" s="946"/>
      <c r="DO116" s="946"/>
      <c r="DP116" s="947"/>
      <c r="DQ116" s="948" t="s">
        <v>180</v>
      </c>
      <c r="DR116" s="946"/>
      <c r="DS116" s="946"/>
      <c r="DT116" s="946"/>
      <c r="DU116" s="947"/>
      <c r="DV116" s="949" t="s">
        <v>439</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458</v>
      </c>
      <c r="Z117" s="881"/>
      <c r="AA117" s="965">
        <v>529289</v>
      </c>
      <c r="AB117" s="966"/>
      <c r="AC117" s="966"/>
      <c r="AD117" s="966"/>
      <c r="AE117" s="967"/>
      <c r="AF117" s="968">
        <v>494312</v>
      </c>
      <c r="AG117" s="966"/>
      <c r="AH117" s="966"/>
      <c r="AI117" s="966"/>
      <c r="AJ117" s="967"/>
      <c r="AK117" s="968">
        <v>455540</v>
      </c>
      <c r="AL117" s="966"/>
      <c r="AM117" s="966"/>
      <c r="AN117" s="966"/>
      <c r="AO117" s="967"/>
      <c r="AP117" s="969"/>
      <c r="AQ117" s="970"/>
      <c r="AR117" s="970"/>
      <c r="AS117" s="970"/>
      <c r="AT117" s="971"/>
      <c r="AU117" s="895"/>
      <c r="AV117" s="896"/>
      <c r="AW117" s="896"/>
      <c r="AX117" s="896"/>
      <c r="AY117" s="896"/>
      <c r="AZ117" s="961" t="s">
        <v>459</v>
      </c>
      <c r="BA117" s="962"/>
      <c r="BB117" s="962"/>
      <c r="BC117" s="962"/>
      <c r="BD117" s="962"/>
      <c r="BE117" s="962"/>
      <c r="BF117" s="962"/>
      <c r="BG117" s="962"/>
      <c r="BH117" s="962"/>
      <c r="BI117" s="962"/>
      <c r="BJ117" s="962"/>
      <c r="BK117" s="962"/>
      <c r="BL117" s="962"/>
      <c r="BM117" s="962"/>
      <c r="BN117" s="962"/>
      <c r="BO117" s="962"/>
      <c r="BP117" s="963"/>
      <c r="BQ117" s="912" t="s">
        <v>439</v>
      </c>
      <c r="BR117" s="913"/>
      <c r="BS117" s="913"/>
      <c r="BT117" s="913"/>
      <c r="BU117" s="913"/>
      <c r="BV117" s="913" t="s">
        <v>180</v>
      </c>
      <c r="BW117" s="913"/>
      <c r="BX117" s="913"/>
      <c r="BY117" s="913"/>
      <c r="BZ117" s="913"/>
      <c r="CA117" s="913" t="s">
        <v>180</v>
      </c>
      <c r="CB117" s="913"/>
      <c r="CC117" s="913"/>
      <c r="CD117" s="913"/>
      <c r="CE117" s="913"/>
      <c r="CF117" s="907" t="s">
        <v>439</v>
      </c>
      <c r="CG117" s="908"/>
      <c r="CH117" s="908"/>
      <c r="CI117" s="908"/>
      <c r="CJ117" s="908"/>
      <c r="CK117" s="935"/>
      <c r="CL117" s="936"/>
      <c r="CM117" s="909" t="s">
        <v>460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180</v>
      </c>
      <c r="DH117" s="946"/>
      <c r="DI117" s="946"/>
      <c r="DJ117" s="946"/>
      <c r="DK117" s="947"/>
      <c r="DL117" s="948" t="s">
        <v>439</v>
      </c>
      <c r="DM117" s="946"/>
      <c r="DN117" s="946"/>
      <c r="DO117" s="946"/>
      <c r="DP117" s="947"/>
      <c r="DQ117" s="948" t="s">
        <v>439</v>
      </c>
      <c r="DR117" s="946"/>
      <c r="DS117" s="946"/>
      <c r="DT117" s="946"/>
      <c r="DU117" s="947"/>
      <c r="DV117" s="949" t="s">
        <v>439</v>
      </c>
      <c r="DW117" s="950"/>
      <c r="DX117" s="950"/>
      <c r="DY117" s="950"/>
      <c r="DZ117" s="951"/>
    </row>
    <row r="118" spans="1:130" s="224" customFormat="1" ht="26.25" customHeight="1" x14ac:dyDescent="0.15">
      <c r="A118" s="899" t="s">
        <v>433</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430</v>
      </c>
      <c r="AB118" s="880"/>
      <c r="AC118" s="880"/>
      <c r="AD118" s="880"/>
      <c r="AE118" s="881"/>
      <c r="AF118" s="879" t="s">
        <v>431</v>
      </c>
      <c r="AG118" s="880"/>
      <c r="AH118" s="880"/>
      <c r="AI118" s="880"/>
      <c r="AJ118" s="881"/>
      <c r="AK118" s="879" t="s">
        <v>311</v>
      </c>
      <c r="AL118" s="880"/>
      <c r="AM118" s="880"/>
      <c r="AN118" s="880"/>
      <c r="AO118" s="881"/>
      <c r="AP118" s="957" t="s">
        <v>432</v>
      </c>
      <c r="AQ118" s="958"/>
      <c r="AR118" s="958"/>
      <c r="AS118" s="958"/>
      <c r="AT118" s="959"/>
      <c r="AU118" s="895"/>
      <c r="AV118" s="896"/>
      <c r="AW118" s="896"/>
      <c r="AX118" s="896"/>
      <c r="AY118" s="896"/>
      <c r="AZ118" s="960" t="s">
        <v>461</v>
      </c>
      <c r="BA118" s="952"/>
      <c r="BB118" s="952"/>
      <c r="BC118" s="952"/>
      <c r="BD118" s="952"/>
      <c r="BE118" s="952"/>
      <c r="BF118" s="952"/>
      <c r="BG118" s="952"/>
      <c r="BH118" s="952"/>
      <c r="BI118" s="952"/>
      <c r="BJ118" s="952"/>
      <c r="BK118" s="952"/>
      <c r="BL118" s="952"/>
      <c r="BM118" s="952"/>
      <c r="BN118" s="952"/>
      <c r="BO118" s="952"/>
      <c r="BP118" s="953"/>
      <c r="BQ118" s="986" t="s">
        <v>439</v>
      </c>
      <c r="BR118" s="987"/>
      <c r="BS118" s="987"/>
      <c r="BT118" s="987"/>
      <c r="BU118" s="987"/>
      <c r="BV118" s="987" t="s">
        <v>439</v>
      </c>
      <c r="BW118" s="987"/>
      <c r="BX118" s="987"/>
      <c r="BY118" s="987"/>
      <c r="BZ118" s="987"/>
      <c r="CA118" s="987" t="s">
        <v>439</v>
      </c>
      <c r="CB118" s="987"/>
      <c r="CC118" s="987"/>
      <c r="CD118" s="987"/>
      <c r="CE118" s="987"/>
      <c r="CF118" s="907" t="s">
        <v>439</v>
      </c>
      <c r="CG118" s="908"/>
      <c r="CH118" s="908"/>
      <c r="CI118" s="908"/>
      <c r="CJ118" s="908"/>
      <c r="CK118" s="935"/>
      <c r="CL118" s="936"/>
      <c r="CM118" s="909" t="s">
        <v>462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439</v>
      </c>
      <c r="DH118" s="946"/>
      <c r="DI118" s="946"/>
      <c r="DJ118" s="946"/>
      <c r="DK118" s="947"/>
      <c r="DL118" s="948" t="s">
        <v>439</v>
      </c>
      <c r="DM118" s="946"/>
      <c r="DN118" s="946"/>
      <c r="DO118" s="946"/>
      <c r="DP118" s="947"/>
      <c r="DQ118" s="948" t="s">
        <v>180</v>
      </c>
      <c r="DR118" s="946"/>
      <c r="DS118" s="946"/>
      <c r="DT118" s="946"/>
      <c r="DU118" s="947"/>
      <c r="DV118" s="949" t="s">
        <v>439</v>
      </c>
      <c r="DW118" s="950"/>
      <c r="DX118" s="950"/>
      <c r="DY118" s="950"/>
      <c r="DZ118" s="951"/>
    </row>
    <row r="119" spans="1:130" s="224" customFormat="1" ht="26.25" customHeight="1" x14ac:dyDescent="0.15">
      <c r="A119" s="1043" t="s">
        <v>436</v>
      </c>
      <c r="B119" s="934"/>
      <c r="C119" s="916" t="s">
        <v>437</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439</v>
      </c>
      <c r="AB119" s="887"/>
      <c r="AC119" s="887"/>
      <c r="AD119" s="887"/>
      <c r="AE119" s="888"/>
      <c r="AF119" s="889" t="s">
        <v>439</v>
      </c>
      <c r="AG119" s="887"/>
      <c r="AH119" s="887"/>
      <c r="AI119" s="887"/>
      <c r="AJ119" s="888"/>
      <c r="AK119" s="889" t="s">
        <v>439</v>
      </c>
      <c r="AL119" s="887"/>
      <c r="AM119" s="887"/>
      <c r="AN119" s="887"/>
      <c r="AO119" s="888"/>
      <c r="AP119" s="890" t="s">
        <v>180</v>
      </c>
      <c r="AQ119" s="891"/>
      <c r="AR119" s="891"/>
      <c r="AS119" s="891"/>
      <c r="AT119" s="892"/>
      <c r="AU119" s="897"/>
      <c r="AV119" s="898"/>
      <c r="AW119" s="898"/>
      <c r="AX119" s="898"/>
      <c r="AY119" s="898"/>
      <c r="AZ119" s="245" t="s">
        <v>192</v>
      </c>
      <c r="BA119" s="245"/>
      <c r="BB119" s="245"/>
      <c r="BC119" s="245"/>
      <c r="BD119" s="245"/>
      <c r="BE119" s="245"/>
      <c r="BF119" s="245"/>
      <c r="BG119" s="245"/>
      <c r="BH119" s="245"/>
      <c r="BI119" s="245"/>
      <c r="BJ119" s="245"/>
      <c r="BK119" s="245"/>
      <c r="BL119" s="245"/>
      <c r="BM119" s="245"/>
      <c r="BN119" s="245"/>
      <c r="BO119" s="964" t="s">
        <v>463</v>
      </c>
      <c r="BP119" s="992"/>
      <c r="BQ119" s="986">
        <v>4621627</v>
      </c>
      <c r="BR119" s="987"/>
      <c r="BS119" s="987"/>
      <c r="BT119" s="987"/>
      <c r="BU119" s="987"/>
      <c r="BV119" s="987">
        <v>4313509</v>
      </c>
      <c r="BW119" s="987"/>
      <c r="BX119" s="987"/>
      <c r="BY119" s="987"/>
      <c r="BZ119" s="987"/>
      <c r="CA119" s="987">
        <v>4099484</v>
      </c>
      <c r="CB119" s="987"/>
      <c r="CC119" s="987"/>
      <c r="CD119" s="987"/>
      <c r="CE119" s="987"/>
      <c r="CF119" s="988"/>
      <c r="CG119" s="989"/>
      <c r="CH119" s="989"/>
      <c r="CI119" s="989"/>
      <c r="CJ119" s="990"/>
      <c r="CK119" s="937"/>
      <c r="CL119" s="938"/>
      <c r="CM119" s="960" t="s">
        <v>464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180</v>
      </c>
      <c r="DH119" s="973"/>
      <c r="DI119" s="973"/>
      <c r="DJ119" s="973"/>
      <c r="DK119" s="974"/>
      <c r="DL119" s="972" t="s">
        <v>439</v>
      </c>
      <c r="DM119" s="973"/>
      <c r="DN119" s="973"/>
      <c r="DO119" s="973"/>
      <c r="DP119" s="974"/>
      <c r="DQ119" s="972" t="s">
        <v>439</v>
      </c>
      <c r="DR119" s="973"/>
      <c r="DS119" s="973"/>
      <c r="DT119" s="973"/>
      <c r="DU119" s="974"/>
      <c r="DV119" s="975" t="s">
        <v>180</v>
      </c>
      <c r="DW119" s="976"/>
      <c r="DX119" s="976"/>
      <c r="DY119" s="976"/>
      <c r="DZ119" s="977"/>
    </row>
    <row r="120" spans="1:130" s="224" customFormat="1" ht="26.25" customHeight="1" x14ac:dyDescent="0.15">
      <c r="A120" s="1044"/>
      <c r="B120" s="93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439</v>
      </c>
      <c r="AB120" s="946"/>
      <c r="AC120" s="946"/>
      <c r="AD120" s="946"/>
      <c r="AE120" s="947"/>
      <c r="AF120" s="948" t="s">
        <v>180</v>
      </c>
      <c r="AG120" s="946"/>
      <c r="AH120" s="946"/>
      <c r="AI120" s="946"/>
      <c r="AJ120" s="947"/>
      <c r="AK120" s="948" t="s">
        <v>439</v>
      </c>
      <c r="AL120" s="946"/>
      <c r="AM120" s="946"/>
      <c r="AN120" s="946"/>
      <c r="AO120" s="947"/>
      <c r="AP120" s="949" t="s">
        <v>439</v>
      </c>
      <c r="AQ120" s="950"/>
      <c r="AR120" s="950"/>
      <c r="AS120" s="950"/>
      <c r="AT120" s="951"/>
      <c r="AU120" s="978" t="s">
        <v>465</v>
      </c>
      <c r="AV120" s="979"/>
      <c r="AW120" s="979"/>
      <c r="AX120" s="979"/>
      <c r="AY120" s="980"/>
      <c r="AZ120" s="916" t="s">
        <v>466</v>
      </c>
      <c r="BA120" s="884"/>
      <c r="BB120" s="884"/>
      <c r="BC120" s="884"/>
      <c r="BD120" s="884"/>
      <c r="BE120" s="884"/>
      <c r="BF120" s="884"/>
      <c r="BG120" s="884"/>
      <c r="BH120" s="884"/>
      <c r="BI120" s="884"/>
      <c r="BJ120" s="884"/>
      <c r="BK120" s="884"/>
      <c r="BL120" s="884"/>
      <c r="BM120" s="884"/>
      <c r="BN120" s="884"/>
      <c r="BO120" s="884"/>
      <c r="BP120" s="885"/>
      <c r="BQ120" s="917">
        <v>1301826</v>
      </c>
      <c r="BR120" s="918"/>
      <c r="BS120" s="918"/>
      <c r="BT120" s="918"/>
      <c r="BU120" s="918"/>
      <c r="BV120" s="918">
        <v>1478422</v>
      </c>
      <c r="BW120" s="918"/>
      <c r="BX120" s="918"/>
      <c r="BY120" s="918"/>
      <c r="BZ120" s="918"/>
      <c r="CA120" s="918">
        <v>1579836</v>
      </c>
      <c r="CB120" s="918"/>
      <c r="CC120" s="918"/>
      <c r="CD120" s="918"/>
      <c r="CE120" s="918"/>
      <c r="CF120" s="931">
        <v>79.3</v>
      </c>
      <c r="CG120" s="932"/>
      <c r="CH120" s="932"/>
      <c r="CI120" s="932"/>
      <c r="CJ120" s="932"/>
      <c r="CK120" s="993" t="s">
        <v>467</v>
      </c>
      <c r="CL120" s="994"/>
      <c r="CM120" s="994"/>
      <c r="CN120" s="994"/>
      <c r="CO120" s="995"/>
      <c r="CP120" s="1001" t="s">
        <v>409</v>
      </c>
      <c r="CQ120" s="1002"/>
      <c r="CR120" s="1002"/>
      <c r="CS120" s="1002"/>
      <c r="CT120" s="1002"/>
      <c r="CU120" s="1002"/>
      <c r="CV120" s="1002"/>
      <c r="CW120" s="1002"/>
      <c r="CX120" s="1002"/>
      <c r="CY120" s="1002"/>
      <c r="CZ120" s="1002"/>
      <c r="DA120" s="1002"/>
      <c r="DB120" s="1002"/>
      <c r="DC120" s="1002"/>
      <c r="DD120" s="1002"/>
      <c r="DE120" s="1002"/>
      <c r="DF120" s="1003"/>
      <c r="DG120" s="917">
        <v>110189</v>
      </c>
      <c r="DH120" s="918"/>
      <c r="DI120" s="918"/>
      <c r="DJ120" s="918"/>
      <c r="DK120" s="918"/>
      <c r="DL120" s="918">
        <v>122289</v>
      </c>
      <c r="DM120" s="918"/>
      <c r="DN120" s="918"/>
      <c r="DO120" s="918"/>
      <c r="DP120" s="918"/>
      <c r="DQ120" s="918">
        <v>199682</v>
      </c>
      <c r="DR120" s="918"/>
      <c r="DS120" s="918"/>
      <c r="DT120" s="918"/>
      <c r="DU120" s="918"/>
      <c r="DV120" s="919">
        <v>10</v>
      </c>
      <c r="DW120" s="919"/>
      <c r="DX120" s="919"/>
      <c r="DY120" s="919"/>
      <c r="DZ120" s="920"/>
    </row>
    <row r="121" spans="1:130" s="224" customFormat="1" ht="26.25" customHeight="1" x14ac:dyDescent="0.15">
      <c r="A121" s="1044"/>
      <c r="B121" s="936"/>
      <c r="C121" s="961" t="s">
        <v>468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180</v>
      </c>
      <c r="AB121" s="946"/>
      <c r="AC121" s="946"/>
      <c r="AD121" s="946"/>
      <c r="AE121" s="947"/>
      <c r="AF121" s="948" t="s">
        <v>180</v>
      </c>
      <c r="AG121" s="946"/>
      <c r="AH121" s="946"/>
      <c r="AI121" s="946"/>
      <c r="AJ121" s="947"/>
      <c r="AK121" s="948" t="s">
        <v>180</v>
      </c>
      <c r="AL121" s="946"/>
      <c r="AM121" s="946"/>
      <c r="AN121" s="946"/>
      <c r="AO121" s="947"/>
      <c r="AP121" s="949" t="s">
        <v>180</v>
      </c>
      <c r="AQ121" s="950"/>
      <c r="AR121" s="950"/>
      <c r="AS121" s="950"/>
      <c r="AT121" s="951"/>
      <c r="AU121" s="981"/>
      <c r="AV121" s="982"/>
      <c r="AW121" s="982"/>
      <c r="AX121" s="982"/>
      <c r="AY121" s="983"/>
      <c r="AZ121" s="909" t="s">
        <v>469</v>
      </c>
      <c r="BA121" s="910"/>
      <c r="BB121" s="910"/>
      <c r="BC121" s="910"/>
      <c r="BD121" s="910"/>
      <c r="BE121" s="910"/>
      <c r="BF121" s="910"/>
      <c r="BG121" s="910"/>
      <c r="BH121" s="910"/>
      <c r="BI121" s="910"/>
      <c r="BJ121" s="910"/>
      <c r="BK121" s="910"/>
      <c r="BL121" s="910"/>
      <c r="BM121" s="910"/>
      <c r="BN121" s="910"/>
      <c r="BO121" s="910"/>
      <c r="BP121" s="911"/>
      <c r="BQ121" s="912">
        <v>30926</v>
      </c>
      <c r="BR121" s="913"/>
      <c r="BS121" s="913"/>
      <c r="BT121" s="913"/>
      <c r="BU121" s="913"/>
      <c r="BV121" s="913">
        <v>25184</v>
      </c>
      <c r="BW121" s="913"/>
      <c r="BX121" s="913"/>
      <c r="BY121" s="913"/>
      <c r="BZ121" s="913"/>
      <c r="CA121" s="913">
        <v>18362</v>
      </c>
      <c r="CB121" s="913"/>
      <c r="CC121" s="913"/>
      <c r="CD121" s="913"/>
      <c r="CE121" s="913"/>
      <c r="CF121" s="907">
        <v>0.9</v>
      </c>
      <c r="CG121" s="908"/>
      <c r="CH121" s="908"/>
      <c r="CI121" s="908"/>
      <c r="CJ121" s="908"/>
      <c r="CK121" s="996"/>
      <c r="CL121" s="997"/>
      <c r="CM121" s="997"/>
      <c r="CN121" s="997"/>
      <c r="CO121" s="998"/>
      <c r="CP121" s="1006" t="s">
        <v>407</v>
      </c>
      <c r="CQ121" s="1007"/>
      <c r="CR121" s="1007"/>
      <c r="CS121" s="1007"/>
      <c r="CT121" s="1007"/>
      <c r="CU121" s="1007"/>
      <c r="CV121" s="1007"/>
      <c r="CW121" s="1007"/>
      <c r="CX121" s="1007"/>
      <c r="CY121" s="1007"/>
      <c r="CZ121" s="1007"/>
      <c r="DA121" s="1007"/>
      <c r="DB121" s="1007"/>
      <c r="DC121" s="1007"/>
      <c r="DD121" s="1007"/>
      <c r="DE121" s="1007"/>
      <c r="DF121" s="1008"/>
      <c r="DG121" s="912" t="s">
        <v>439</v>
      </c>
      <c r="DH121" s="913"/>
      <c r="DI121" s="913"/>
      <c r="DJ121" s="913"/>
      <c r="DK121" s="913"/>
      <c r="DL121" s="913" t="s">
        <v>439</v>
      </c>
      <c r="DM121" s="913"/>
      <c r="DN121" s="913"/>
      <c r="DO121" s="913"/>
      <c r="DP121" s="913"/>
      <c r="DQ121" s="913" t="s">
        <v>180</v>
      </c>
      <c r="DR121" s="913"/>
      <c r="DS121" s="913"/>
      <c r="DT121" s="913"/>
      <c r="DU121" s="913"/>
      <c r="DV121" s="914" t="s">
        <v>439</v>
      </c>
      <c r="DW121" s="914"/>
      <c r="DX121" s="914"/>
      <c r="DY121" s="914"/>
      <c r="DZ121" s="915"/>
    </row>
    <row r="122" spans="1:130" s="224" customFormat="1" ht="26.25" customHeight="1" x14ac:dyDescent="0.15">
      <c r="A122" s="1044"/>
      <c r="B122" s="93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439</v>
      </c>
      <c r="AB122" s="946"/>
      <c r="AC122" s="946"/>
      <c r="AD122" s="946"/>
      <c r="AE122" s="947"/>
      <c r="AF122" s="948" t="s">
        <v>180</v>
      </c>
      <c r="AG122" s="946"/>
      <c r="AH122" s="946"/>
      <c r="AI122" s="946"/>
      <c r="AJ122" s="947"/>
      <c r="AK122" s="948" t="s">
        <v>439</v>
      </c>
      <c r="AL122" s="946"/>
      <c r="AM122" s="946"/>
      <c r="AN122" s="946"/>
      <c r="AO122" s="947"/>
      <c r="AP122" s="949" t="s">
        <v>439</v>
      </c>
      <c r="AQ122" s="950"/>
      <c r="AR122" s="950"/>
      <c r="AS122" s="950"/>
      <c r="AT122" s="951"/>
      <c r="AU122" s="981"/>
      <c r="AV122" s="982"/>
      <c r="AW122" s="982"/>
      <c r="AX122" s="982"/>
      <c r="AY122" s="983"/>
      <c r="AZ122" s="960" t="s">
        <v>470</v>
      </c>
      <c r="BA122" s="952"/>
      <c r="BB122" s="952"/>
      <c r="BC122" s="952"/>
      <c r="BD122" s="952"/>
      <c r="BE122" s="952"/>
      <c r="BF122" s="952"/>
      <c r="BG122" s="952"/>
      <c r="BH122" s="952"/>
      <c r="BI122" s="952"/>
      <c r="BJ122" s="952"/>
      <c r="BK122" s="952"/>
      <c r="BL122" s="952"/>
      <c r="BM122" s="952"/>
      <c r="BN122" s="952"/>
      <c r="BO122" s="952"/>
      <c r="BP122" s="953"/>
      <c r="BQ122" s="986">
        <v>2618853</v>
      </c>
      <c r="BR122" s="987"/>
      <c r="BS122" s="987"/>
      <c r="BT122" s="987"/>
      <c r="BU122" s="987"/>
      <c r="BV122" s="987">
        <v>2439704</v>
      </c>
      <c r="BW122" s="987"/>
      <c r="BX122" s="987"/>
      <c r="BY122" s="987"/>
      <c r="BZ122" s="987"/>
      <c r="CA122" s="987">
        <v>2379443</v>
      </c>
      <c r="CB122" s="987"/>
      <c r="CC122" s="987"/>
      <c r="CD122" s="987"/>
      <c r="CE122" s="987"/>
      <c r="CF122" s="1004">
        <v>119.4</v>
      </c>
      <c r="CG122" s="1005"/>
      <c r="CH122" s="1005"/>
      <c r="CI122" s="1005"/>
      <c r="CJ122" s="1005"/>
      <c r="CK122" s="996"/>
      <c r="CL122" s="997"/>
      <c r="CM122" s="997"/>
      <c r="CN122" s="997"/>
      <c r="CO122" s="998"/>
      <c r="CP122" s="1006" t="s">
        <v>471</v>
      </c>
      <c r="CQ122" s="1007"/>
      <c r="CR122" s="1007"/>
      <c r="CS122" s="1007"/>
      <c r="CT122" s="1007"/>
      <c r="CU122" s="1007"/>
      <c r="CV122" s="1007"/>
      <c r="CW122" s="1007"/>
      <c r="CX122" s="1007"/>
      <c r="CY122" s="1007"/>
      <c r="CZ122" s="1007"/>
      <c r="DA122" s="1007"/>
      <c r="DB122" s="1007"/>
      <c r="DC122" s="1007"/>
      <c r="DD122" s="1007"/>
      <c r="DE122" s="1007"/>
      <c r="DF122" s="1008"/>
      <c r="DG122" s="912" t="s">
        <v>180</v>
      </c>
      <c r="DH122" s="913"/>
      <c r="DI122" s="913"/>
      <c r="DJ122" s="913"/>
      <c r="DK122" s="913"/>
      <c r="DL122" s="913" t="s">
        <v>180</v>
      </c>
      <c r="DM122" s="913"/>
      <c r="DN122" s="913"/>
      <c r="DO122" s="913"/>
      <c r="DP122" s="913"/>
      <c r="DQ122" s="913" t="s">
        <v>180</v>
      </c>
      <c r="DR122" s="913"/>
      <c r="DS122" s="913"/>
      <c r="DT122" s="913"/>
      <c r="DU122" s="913"/>
      <c r="DV122" s="914" t="s">
        <v>180</v>
      </c>
      <c r="DW122" s="914"/>
      <c r="DX122" s="914"/>
      <c r="DY122" s="914"/>
      <c r="DZ122" s="915"/>
    </row>
    <row r="123" spans="1:130" s="224" customFormat="1" ht="26.25" customHeight="1" x14ac:dyDescent="0.15">
      <c r="A123" s="1044"/>
      <c r="B123" s="936"/>
      <c r="C123" s="909" t="s">
        <v>457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180</v>
      </c>
      <c r="AB123" s="946"/>
      <c r="AC123" s="946"/>
      <c r="AD123" s="946"/>
      <c r="AE123" s="947"/>
      <c r="AF123" s="948" t="s">
        <v>439</v>
      </c>
      <c r="AG123" s="946"/>
      <c r="AH123" s="946"/>
      <c r="AI123" s="946"/>
      <c r="AJ123" s="947"/>
      <c r="AK123" s="948" t="s">
        <v>439</v>
      </c>
      <c r="AL123" s="946"/>
      <c r="AM123" s="946"/>
      <c r="AN123" s="946"/>
      <c r="AO123" s="947"/>
      <c r="AP123" s="949" t="s">
        <v>439</v>
      </c>
      <c r="AQ123" s="950"/>
      <c r="AR123" s="950"/>
      <c r="AS123" s="950"/>
      <c r="AT123" s="951"/>
      <c r="AU123" s="984"/>
      <c r="AV123" s="985"/>
      <c r="AW123" s="985"/>
      <c r="AX123" s="985"/>
      <c r="AY123" s="985"/>
      <c r="AZ123" s="245" t="s">
        <v>192</v>
      </c>
      <c r="BA123" s="245"/>
      <c r="BB123" s="245"/>
      <c r="BC123" s="245"/>
      <c r="BD123" s="245"/>
      <c r="BE123" s="245"/>
      <c r="BF123" s="245"/>
      <c r="BG123" s="245"/>
      <c r="BH123" s="245"/>
      <c r="BI123" s="245"/>
      <c r="BJ123" s="245"/>
      <c r="BK123" s="245"/>
      <c r="BL123" s="245"/>
      <c r="BM123" s="245"/>
      <c r="BN123" s="245"/>
      <c r="BO123" s="964" t="s">
        <v>472</v>
      </c>
      <c r="BP123" s="992"/>
      <c r="BQ123" s="1050">
        <v>3951605</v>
      </c>
      <c r="BR123" s="1051"/>
      <c r="BS123" s="1051"/>
      <c r="BT123" s="1051"/>
      <c r="BU123" s="1051"/>
      <c r="BV123" s="1051">
        <v>3943310</v>
      </c>
      <c r="BW123" s="1051"/>
      <c r="BX123" s="1051"/>
      <c r="BY123" s="1051"/>
      <c r="BZ123" s="1051"/>
      <c r="CA123" s="1051">
        <v>3977641</v>
      </c>
      <c r="CB123" s="1051"/>
      <c r="CC123" s="1051"/>
      <c r="CD123" s="1051"/>
      <c r="CE123" s="1051"/>
      <c r="CF123" s="988"/>
      <c r="CG123" s="989"/>
      <c r="CH123" s="989"/>
      <c r="CI123" s="989"/>
      <c r="CJ123" s="990"/>
      <c r="CK123" s="996"/>
      <c r="CL123" s="997"/>
      <c r="CM123" s="997"/>
      <c r="CN123" s="997"/>
      <c r="CO123" s="998"/>
      <c r="CP123" s="1006" t="s">
        <v>406</v>
      </c>
      <c r="CQ123" s="1007"/>
      <c r="CR123" s="1007"/>
      <c r="CS123" s="1007"/>
      <c r="CT123" s="1007"/>
      <c r="CU123" s="1007"/>
      <c r="CV123" s="1007"/>
      <c r="CW123" s="1007"/>
      <c r="CX123" s="1007"/>
      <c r="CY123" s="1007"/>
      <c r="CZ123" s="1007"/>
      <c r="DA123" s="1007"/>
      <c r="DB123" s="1007"/>
      <c r="DC123" s="1007"/>
      <c r="DD123" s="1007"/>
      <c r="DE123" s="1007"/>
      <c r="DF123" s="1008"/>
      <c r="DG123" s="945" t="s">
        <v>180</v>
      </c>
      <c r="DH123" s="946"/>
      <c r="DI123" s="946"/>
      <c r="DJ123" s="946"/>
      <c r="DK123" s="947"/>
      <c r="DL123" s="948" t="s">
        <v>180</v>
      </c>
      <c r="DM123" s="946"/>
      <c r="DN123" s="946"/>
      <c r="DO123" s="946"/>
      <c r="DP123" s="947"/>
      <c r="DQ123" s="948" t="s">
        <v>439</v>
      </c>
      <c r="DR123" s="946"/>
      <c r="DS123" s="946"/>
      <c r="DT123" s="946"/>
      <c r="DU123" s="947"/>
      <c r="DV123" s="949" t="s">
        <v>180</v>
      </c>
      <c r="DW123" s="950"/>
      <c r="DX123" s="950"/>
      <c r="DY123" s="950"/>
      <c r="DZ123" s="951"/>
    </row>
    <row r="124" spans="1:130" s="224" customFormat="1" ht="26.25" customHeight="1" thickBot="1" x14ac:dyDescent="0.2">
      <c r="A124" s="1044"/>
      <c r="B124" s="936"/>
      <c r="C124" s="909" t="s">
        <v>460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180</v>
      </c>
      <c r="AB124" s="946"/>
      <c r="AC124" s="946"/>
      <c r="AD124" s="946"/>
      <c r="AE124" s="947"/>
      <c r="AF124" s="948" t="s">
        <v>180</v>
      </c>
      <c r="AG124" s="946"/>
      <c r="AH124" s="946"/>
      <c r="AI124" s="946"/>
      <c r="AJ124" s="947"/>
      <c r="AK124" s="948" t="s">
        <v>439</v>
      </c>
      <c r="AL124" s="946"/>
      <c r="AM124" s="946"/>
      <c r="AN124" s="946"/>
      <c r="AO124" s="947"/>
      <c r="AP124" s="949" t="s">
        <v>180</v>
      </c>
      <c r="AQ124" s="950"/>
      <c r="AR124" s="950"/>
      <c r="AS124" s="950"/>
      <c r="AT124" s="951"/>
      <c r="AU124" s="1046" t="s">
        <v>473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36.9</v>
      </c>
      <c r="BR124" s="1014"/>
      <c r="BS124" s="1014"/>
      <c r="BT124" s="1014"/>
      <c r="BU124" s="1014"/>
      <c r="BV124" s="1014">
        <v>18.100000000000001</v>
      </c>
      <c r="BW124" s="1014"/>
      <c r="BX124" s="1014"/>
      <c r="BY124" s="1014"/>
      <c r="BZ124" s="1014"/>
      <c r="CA124" s="1014">
        <v>6.1</v>
      </c>
      <c r="CB124" s="1014"/>
      <c r="CC124" s="1014"/>
      <c r="CD124" s="1014"/>
      <c r="CE124" s="1014"/>
      <c r="CF124" s="1015"/>
      <c r="CG124" s="1016"/>
      <c r="CH124" s="1016"/>
      <c r="CI124" s="1016"/>
      <c r="CJ124" s="1017"/>
      <c r="CK124" s="999"/>
      <c r="CL124" s="999"/>
      <c r="CM124" s="999"/>
      <c r="CN124" s="999"/>
      <c r="CO124" s="1000"/>
      <c r="CP124" s="1006" t="s">
        <v>474</v>
      </c>
      <c r="CQ124" s="1007"/>
      <c r="CR124" s="1007"/>
      <c r="CS124" s="1007"/>
      <c r="CT124" s="1007"/>
      <c r="CU124" s="1007"/>
      <c r="CV124" s="1007"/>
      <c r="CW124" s="1007"/>
      <c r="CX124" s="1007"/>
      <c r="CY124" s="1007"/>
      <c r="CZ124" s="1007"/>
      <c r="DA124" s="1007"/>
      <c r="DB124" s="1007"/>
      <c r="DC124" s="1007"/>
      <c r="DD124" s="1007"/>
      <c r="DE124" s="1007"/>
      <c r="DF124" s="1008"/>
      <c r="DG124" s="991" t="s">
        <v>180</v>
      </c>
      <c r="DH124" s="973"/>
      <c r="DI124" s="973"/>
      <c r="DJ124" s="973"/>
      <c r="DK124" s="974"/>
      <c r="DL124" s="972" t="s">
        <v>180</v>
      </c>
      <c r="DM124" s="973"/>
      <c r="DN124" s="973"/>
      <c r="DO124" s="973"/>
      <c r="DP124" s="974"/>
      <c r="DQ124" s="972" t="s">
        <v>180</v>
      </c>
      <c r="DR124" s="973"/>
      <c r="DS124" s="973"/>
      <c r="DT124" s="973"/>
      <c r="DU124" s="974"/>
      <c r="DV124" s="975" t="s">
        <v>439</v>
      </c>
      <c r="DW124" s="976"/>
      <c r="DX124" s="976"/>
      <c r="DY124" s="976"/>
      <c r="DZ124" s="977"/>
    </row>
    <row r="125" spans="1:130" s="224" customFormat="1" ht="26.25" customHeight="1" x14ac:dyDescent="0.15">
      <c r="A125" s="1044"/>
      <c r="B125" s="936"/>
      <c r="C125" s="909" t="s">
        <v>462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180</v>
      </c>
      <c r="AB125" s="946"/>
      <c r="AC125" s="946"/>
      <c r="AD125" s="946"/>
      <c r="AE125" s="947"/>
      <c r="AF125" s="948" t="s">
        <v>180</v>
      </c>
      <c r="AG125" s="946"/>
      <c r="AH125" s="946"/>
      <c r="AI125" s="946"/>
      <c r="AJ125" s="947"/>
      <c r="AK125" s="948" t="s">
        <v>180</v>
      </c>
      <c r="AL125" s="946"/>
      <c r="AM125" s="946"/>
      <c r="AN125" s="946"/>
      <c r="AO125" s="947"/>
      <c r="AP125" s="949" t="s">
        <v>180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475</v>
      </c>
      <c r="CL125" s="994"/>
      <c r="CM125" s="994"/>
      <c r="CN125" s="994"/>
      <c r="CO125" s="995"/>
      <c r="CP125" s="916" t="s">
        <v>476</v>
      </c>
      <c r="CQ125" s="884"/>
      <c r="CR125" s="884"/>
      <c r="CS125" s="884"/>
      <c r="CT125" s="884"/>
      <c r="CU125" s="884"/>
      <c r="CV125" s="884"/>
      <c r="CW125" s="884"/>
      <c r="CX125" s="884"/>
      <c r="CY125" s="884"/>
      <c r="CZ125" s="884"/>
      <c r="DA125" s="884"/>
      <c r="DB125" s="884"/>
      <c r="DC125" s="884"/>
      <c r="DD125" s="884"/>
      <c r="DE125" s="884"/>
      <c r="DF125" s="885"/>
      <c r="DG125" s="917" t="s">
        <v>180</v>
      </c>
      <c r="DH125" s="918"/>
      <c r="DI125" s="918"/>
      <c r="DJ125" s="918"/>
      <c r="DK125" s="918"/>
      <c r="DL125" s="918" t="s">
        <v>180</v>
      </c>
      <c r="DM125" s="918"/>
      <c r="DN125" s="918"/>
      <c r="DO125" s="918"/>
      <c r="DP125" s="918"/>
      <c r="DQ125" s="918" t="s">
        <v>180</v>
      </c>
      <c r="DR125" s="918"/>
      <c r="DS125" s="918"/>
      <c r="DT125" s="918"/>
      <c r="DU125" s="918"/>
      <c r="DV125" s="919" t="s">
        <v>180</v>
      </c>
      <c r="DW125" s="919"/>
      <c r="DX125" s="919"/>
      <c r="DY125" s="919"/>
      <c r="DZ125" s="920"/>
    </row>
    <row r="126" spans="1:130" s="224" customFormat="1" ht="26.25" customHeight="1" thickBot="1" x14ac:dyDescent="0.2">
      <c r="A126" s="1044"/>
      <c r="B126" s="936"/>
      <c r="C126" s="909" t="s">
        <v>464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180</v>
      </c>
      <c r="AB126" s="946"/>
      <c r="AC126" s="946"/>
      <c r="AD126" s="946"/>
      <c r="AE126" s="947"/>
      <c r="AF126" s="948" t="s">
        <v>180</v>
      </c>
      <c r="AG126" s="946"/>
      <c r="AH126" s="946"/>
      <c r="AI126" s="946"/>
      <c r="AJ126" s="947"/>
      <c r="AK126" s="948" t="s">
        <v>180</v>
      </c>
      <c r="AL126" s="946"/>
      <c r="AM126" s="946"/>
      <c r="AN126" s="946"/>
      <c r="AO126" s="947"/>
      <c r="AP126" s="949" t="s">
        <v>180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477</v>
      </c>
      <c r="CQ126" s="910"/>
      <c r="CR126" s="910"/>
      <c r="CS126" s="910"/>
      <c r="CT126" s="910"/>
      <c r="CU126" s="910"/>
      <c r="CV126" s="910"/>
      <c r="CW126" s="910"/>
      <c r="CX126" s="910"/>
      <c r="CY126" s="910"/>
      <c r="CZ126" s="910"/>
      <c r="DA126" s="910"/>
      <c r="DB126" s="910"/>
      <c r="DC126" s="910"/>
      <c r="DD126" s="910"/>
      <c r="DE126" s="910"/>
      <c r="DF126" s="911"/>
      <c r="DG126" s="912" t="s">
        <v>180</v>
      </c>
      <c r="DH126" s="913"/>
      <c r="DI126" s="913"/>
      <c r="DJ126" s="913"/>
      <c r="DK126" s="913"/>
      <c r="DL126" s="913" t="s">
        <v>180</v>
      </c>
      <c r="DM126" s="913"/>
      <c r="DN126" s="913"/>
      <c r="DO126" s="913"/>
      <c r="DP126" s="913"/>
      <c r="DQ126" s="913" t="s">
        <v>180</v>
      </c>
      <c r="DR126" s="913"/>
      <c r="DS126" s="913"/>
      <c r="DT126" s="913"/>
      <c r="DU126" s="913"/>
      <c r="DV126" s="914" t="s">
        <v>180</v>
      </c>
      <c r="DW126" s="914"/>
      <c r="DX126" s="914"/>
      <c r="DY126" s="914"/>
      <c r="DZ126" s="915"/>
    </row>
    <row r="127" spans="1:130" s="224" customFormat="1" ht="26.25" customHeight="1" x14ac:dyDescent="0.15">
      <c r="A127" s="1045"/>
      <c r="B127" s="938"/>
      <c r="C127" s="960" t="s">
        <v>478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180</v>
      </c>
      <c r="AB127" s="946"/>
      <c r="AC127" s="946"/>
      <c r="AD127" s="946"/>
      <c r="AE127" s="947"/>
      <c r="AF127" s="948" t="s">
        <v>180</v>
      </c>
      <c r="AG127" s="946"/>
      <c r="AH127" s="946"/>
      <c r="AI127" s="946"/>
      <c r="AJ127" s="947"/>
      <c r="AK127" s="948" t="s">
        <v>180</v>
      </c>
      <c r="AL127" s="946"/>
      <c r="AM127" s="946"/>
      <c r="AN127" s="946"/>
      <c r="AO127" s="947"/>
      <c r="AP127" s="949" t="s">
        <v>439</v>
      </c>
      <c r="AQ127" s="950"/>
      <c r="AR127" s="950"/>
      <c r="AS127" s="950"/>
      <c r="AT127" s="951"/>
      <c r="AU127" s="226"/>
      <c r="AV127" s="226"/>
      <c r="AW127" s="226"/>
      <c r="AX127" s="1018" t="s">
        <v>479</v>
      </c>
      <c r="AY127" s="1019"/>
      <c r="AZ127" s="1019"/>
      <c r="BA127" s="1019"/>
      <c r="BB127" s="1019"/>
      <c r="BC127" s="1019"/>
      <c r="BD127" s="1019"/>
      <c r="BE127" s="1020"/>
      <c r="BF127" s="1021" t="s">
        <v>480</v>
      </c>
      <c r="BG127" s="1019"/>
      <c r="BH127" s="1019"/>
      <c r="BI127" s="1019"/>
      <c r="BJ127" s="1019"/>
      <c r="BK127" s="1019"/>
      <c r="BL127" s="1020"/>
      <c r="BM127" s="1021" t="s">
        <v>481</v>
      </c>
      <c r="BN127" s="1019"/>
      <c r="BO127" s="1019"/>
      <c r="BP127" s="1019"/>
      <c r="BQ127" s="1019"/>
      <c r="BR127" s="1019"/>
      <c r="BS127" s="1020"/>
      <c r="BT127" s="1021" t="s">
        <v>482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483</v>
      </c>
      <c r="CQ127" s="910"/>
      <c r="CR127" s="910"/>
      <c r="CS127" s="910"/>
      <c r="CT127" s="910"/>
      <c r="CU127" s="910"/>
      <c r="CV127" s="910"/>
      <c r="CW127" s="910"/>
      <c r="CX127" s="910"/>
      <c r="CY127" s="910"/>
      <c r="CZ127" s="910"/>
      <c r="DA127" s="910"/>
      <c r="DB127" s="910"/>
      <c r="DC127" s="910"/>
      <c r="DD127" s="910"/>
      <c r="DE127" s="910"/>
      <c r="DF127" s="911"/>
      <c r="DG127" s="912" t="s">
        <v>439</v>
      </c>
      <c r="DH127" s="913"/>
      <c r="DI127" s="913"/>
      <c r="DJ127" s="913"/>
      <c r="DK127" s="913"/>
      <c r="DL127" s="913" t="s">
        <v>180</v>
      </c>
      <c r="DM127" s="913"/>
      <c r="DN127" s="913"/>
      <c r="DO127" s="913"/>
      <c r="DP127" s="913"/>
      <c r="DQ127" s="913" t="s">
        <v>180</v>
      </c>
      <c r="DR127" s="913"/>
      <c r="DS127" s="913"/>
      <c r="DT127" s="913"/>
      <c r="DU127" s="913"/>
      <c r="DV127" s="914" t="s">
        <v>180</v>
      </c>
      <c r="DW127" s="914"/>
      <c r="DX127" s="914"/>
      <c r="DY127" s="914"/>
      <c r="DZ127" s="915"/>
    </row>
    <row r="128" spans="1:130" s="224" customFormat="1" ht="26.25" customHeight="1" thickBot="1" x14ac:dyDescent="0.2">
      <c r="A128" s="1028" t="s">
        <v>484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485</v>
      </c>
      <c r="X128" s="1030"/>
      <c r="Y128" s="1030"/>
      <c r="Z128" s="1031"/>
      <c r="AA128" s="1032">
        <v>12023</v>
      </c>
      <c r="AB128" s="1033"/>
      <c r="AC128" s="1033"/>
      <c r="AD128" s="1033"/>
      <c r="AE128" s="1034"/>
      <c r="AF128" s="1035">
        <v>11333</v>
      </c>
      <c r="AG128" s="1033"/>
      <c r="AH128" s="1033"/>
      <c r="AI128" s="1033"/>
      <c r="AJ128" s="1034"/>
      <c r="AK128" s="1035">
        <v>6761</v>
      </c>
      <c r="AL128" s="1033"/>
      <c r="AM128" s="1033"/>
      <c r="AN128" s="1033"/>
      <c r="AO128" s="1034"/>
      <c r="AP128" s="1036"/>
      <c r="AQ128" s="1037"/>
      <c r="AR128" s="1037"/>
      <c r="AS128" s="1037"/>
      <c r="AT128" s="1038"/>
      <c r="AU128" s="226"/>
      <c r="AV128" s="226"/>
      <c r="AW128" s="226"/>
      <c r="AX128" s="883" t="s">
        <v>486</v>
      </c>
      <c r="AY128" s="884"/>
      <c r="AZ128" s="884"/>
      <c r="BA128" s="884"/>
      <c r="BB128" s="884"/>
      <c r="BC128" s="884"/>
      <c r="BD128" s="884"/>
      <c r="BE128" s="885"/>
      <c r="BF128" s="1039" t="s">
        <v>439</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487</v>
      </c>
      <c r="CQ128" s="713"/>
      <c r="CR128" s="713"/>
      <c r="CS128" s="713"/>
      <c r="CT128" s="713"/>
      <c r="CU128" s="713"/>
      <c r="CV128" s="713"/>
      <c r="CW128" s="713"/>
      <c r="CX128" s="713"/>
      <c r="CY128" s="713"/>
      <c r="CZ128" s="713"/>
      <c r="DA128" s="713"/>
      <c r="DB128" s="713"/>
      <c r="DC128" s="713"/>
      <c r="DD128" s="713"/>
      <c r="DE128" s="713"/>
      <c r="DF128" s="1023"/>
      <c r="DG128" s="1024" t="s">
        <v>180</v>
      </c>
      <c r="DH128" s="1025"/>
      <c r="DI128" s="1025"/>
      <c r="DJ128" s="1025"/>
      <c r="DK128" s="1025"/>
      <c r="DL128" s="1025" t="s">
        <v>180</v>
      </c>
      <c r="DM128" s="1025"/>
      <c r="DN128" s="1025"/>
      <c r="DO128" s="1025"/>
      <c r="DP128" s="1025"/>
      <c r="DQ128" s="1025" t="s">
        <v>180</v>
      </c>
      <c r="DR128" s="1025"/>
      <c r="DS128" s="1025"/>
      <c r="DT128" s="1025"/>
      <c r="DU128" s="1025"/>
      <c r="DV128" s="1026" t="s">
        <v>180</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488</v>
      </c>
      <c r="X129" s="1058"/>
      <c r="Y129" s="1058"/>
      <c r="Z129" s="1059"/>
      <c r="AA129" s="945">
        <v>2160723</v>
      </c>
      <c r="AB129" s="946"/>
      <c r="AC129" s="946"/>
      <c r="AD129" s="946"/>
      <c r="AE129" s="947"/>
      <c r="AF129" s="948">
        <v>2366941</v>
      </c>
      <c r="AG129" s="946"/>
      <c r="AH129" s="946"/>
      <c r="AI129" s="946"/>
      <c r="AJ129" s="947"/>
      <c r="AK129" s="948">
        <v>2286546</v>
      </c>
      <c r="AL129" s="946"/>
      <c r="AM129" s="946"/>
      <c r="AN129" s="946"/>
      <c r="AO129" s="947"/>
      <c r="AP129" s="1060"/>
      <c r="AQ129" s="1061"/>
      <c r="AR129" s="1061"/>
      <c r="AS129" s="1061"/>
      <c r="AT129" s="1062"/>
      <c r="AU129" s="227"/>
      <c r="AV129" s="227"/>
      <c r="AW129" s="227"/>
      <c r="AX129" s="1052" t="s">
        <v>489</v>
      </c>
      <c r="AY129" s="910"/>
      <c r="AZ129" s="910"/>
      <c r="BA129" s="910"/>
      <c r="BB129" s="910"/>
      <c r="BC129" s="910"/>
      <c r="BD129" s="910"/>
      <c r="BE129" s="911"/>
      <c r="BF129" s="1053" t="s">
        <v>180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490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491</v>
      </c>
      <c r="X130" s="1058"/>
      <c r="Y130" s="1058"/>
      <c r="Z130" s="1059"/>
      <c r="AA130" s="945">
        <v>348211</v>
      </c>
      <c r="AB130" s="946"/>
      <c r="AC130" s="946"/>
      <c r="AD130" s="946"/>
      <c r="AE130" s="947"/>
      <c r="AF130" s="948">
        <v>322468</v>
      </c>
      <c r="AG130" s="946"/>
      <c r="AH130" s="946"/>
      <c r="AI130" s="946"/>
      <c r="AJ130" s="947"/>
      <c r="AK130" s="948">
        <v>293129</v>
      </c>
      <c r="AL130" s="946"/>
      <c r="AM130" s="946"/>
      <c r="AN130" s="946"/>
      <c r="AO130" s="947"/>
      <c r="AP130" s="1060"/>
      <c r="AQ130" s="1061"/>
      <c r="AR130" s="1061"/>
      <c r="AS130" s="1061"/>
      <c r="AT130" s="1062"/>
      <c r="AU130" s="227"/>
      <c r="AV130" s="227"/>
      <c r="AW130" s="227"/>
      <c r="AX130" s="1052" t="s">
        <v>492</v>
      </c>
      <c r="AY130" s="910"/>
      <c r="AZ130" s="910"/>
      <c r="BA130" s="910"/>
      <c r="BB130" s="910"/>
      <c r="BC130" s="910"/>
      <c r="BD130" s="910"/>
      <c r="BE130" s="911"/>
      <c r="BF130" s="1088">
        <v>8.3000000000000007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493</v>
      </c>
      <c r="X131" s="1095"/>
      <c r="Y131" s="1095"/>
      <c r="Z131" s="1096"/>
      <c r="AA131" s="991">
        <v>1812512</v>
      </c>
      <c r="AB131" s="973"/>
      <c r="AC131" s="973"/>
      <c r="AD131" s="973"/>
      <c r="AE131" s="974"/>
      <c r="AF131" s="972">
        <v>2044473</v>
      </c>
      <c r="AG131" s="973"/>
      <c r="AH131" s="973"/>
      <c r="AI131" s="973"/>
      <c r="AJ131" s="974"/>
      <c r="AK131" s="972">
        <v>1993417</v>
      </c>
      <c r="AL131" s="973"/>
      <c r="AM131" s="973"/>
      <c r="AN131" s="973"/>
      <c r="AO131" s="974"/>
      <c r="AP131" s="1097"/>
      <c r="AQ131" s="1098"/>
      <c r="AR131" s="1098"/>
      <c r="AS131" s="1098"/>
      <c r="AT131" s="1099"/>
      <c r="AU131" s="227"/>
      <c r="AV131" s="227"/>
      <c r="AW131" s="227"/>
      <c r="AX131" s="1070" t="s">
        <v>494</v>
      </c>
      <c r="AY131" s="713"/>
      <c r="AZ131" s="713"/>
      <c r="BA131" s="713"/>
      <c r="BB131" s="713"/>
      <c r="BC131" s="713"/>
      <c r="BD131" s="713"/>
      <c r="BE131" s="1023"/>
      <c r="BF131" s="1071">
        <v>6.1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495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496</v>
      </c>
      <c r="W132" s="1081"/>
      <c r="X132" s="1081"/>
      <c r="Y132" s="1081"/>
      <c r="Z132" s="1082"/>
      <c r="AA132" s="1083">
        <v>9.3271106620000008</v>
      </c>
      <c r="AB132" s="1084"/>
      <c r="AC132" s="1084"/>
      <c r="AD132" s="1084"/>
      <c r="AE132" s="1085"/>
      <c r="AF132" s="1086">
        <v>7.8509718639999999</v>
      </c>
      <c r="AG132" s="1084"/>
      <c r="AH132" s="1084"/>
      <c r="AI132" s="1084"/>
      <c r="AJ132" s="1085"/>
      <c r="AK132" s="1086">
        <v>7.8082006929999999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497</v>
      </c>
      <c r="W133" s="1064"/>
      <c r="X133" s="1064"/>
      <c r="Y133" s="1064"/>
      <c r="Z133" s="1065"/>
      <c r="AA133" s="1066">
        <v>8.8000000000000007</v>
      </c>
      <c r="AB133" s="1067"/>
      <c r="AC133" s="1067"/>
      <c r="AD133" s="1067"/>
      <c r="AE133" s="1068"/>
      <c r="AF133" s="1066">
        <v>8.6</v>
      </c>
      <c r="AG133" s="1067"/>
      <c r="AH133" s="1067"/>
      <c r="AI133" s="1067"/>
      <c r="AJ133" s="1068"/>
      <c r="AK133" s="1066">
        <v>8.3000000000000007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emjxc0xyMR/Fjio/di8yocnCT5NX7Tu+o2Pww23phxwj/5QeN/xj1sKl/INsNN3ytqYAKhawabw85o/RwmK9w==" saltValue="pScRUkxIeHTkikYl2T5Nk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B63F6-99B0-4B1C-AA07-DAB5CADAC09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BhQL7CtzSAA9NxuIEvglR2UFWxl2GdE3RyeK7STcCuACVnPE1rGpy8+IOwEe4dcB9u+jJ3qFnodMgyeV9azlQ==" saltValue="YxEAkLTlhX7uh+TG8acp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y4FAs/4CGJ6umXltZuf9XdWuE38+8lyp25mWpg5LGvBwq+EeJMopXNGtjstUZls9CzCY+LUMtsUBeSkp/8hPQ==" saltValue="kDwLa30JZrfVaPxtBDxi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500</v>
      </c>
      <c r="AL6" s="260"/>
      <c r="AM6" s="260"/>
      <c r="AN6" s="260"/>
    </row>
    <row r="7" spans="1:46" ht="13.5" customHeight="1" x14ac:dyDescent="0.15">
      <c r="A7" s="259"/>
      <c r="AK7" s="262"/>
      <c r="AL7" s="263"/>
      <c r="AM7" s="263"/>
      <c r="AN7" s="264"/>
      <c r="AO7" s="1101" t="s">
        <v>501</v>
      </c>
      <c r="AP7" s="265"/>
      <c r="AQ7" s="266" t="s">
        <v>502</v>
      </c>
      <c r="AR7" s="267"/>
    </row>
    <row r="8" spans="1:46" x14ac:dyDescent="0.15">
      <c r="A8" s="259"/>
      <c r="AK8" s="268"/>
      <c r="AL8" s="269"/>
      <c r="AM8" s="269"/>
      <c r="AN8" s="270"/>
      <c r="AO8" s="1102"/>
      <c r="AP8" s="271" t="s">
        <v>503</v>
      </c>
      <c r="AQ8" s="272" t="s">
        <v>504</v>
      </c>
      <c r="AR8" s="273" t="s">
        <v>505</v>
      </c>
    </row>
    <row r="9" spans="1:46" x14ac:dyDescent="0.15">
      <c r="A9" s="259"/>
      <c r="AK9" s="1103" t="s">
        <v>506</v>
      </c>
      <c r="AL9" s="1104"/>
      <c r="AM9" s="1104"/>
      <c r="AN9" s="1105"/>
      <c r="AO9" s="274">
        <v>674690</v>
      </c>
      <c r="AP9" s="274">
        <v>182694</v>
      </c>
      <c r="AQ9" s="275">
        <v>255467</v>
      </c>
      <c r="AR9" s="276">
        <v>-28.5</v>
      </c>
    </row>
    <row r="10" spans="1:46" ht="13.5" customHeight="1" x14ac:dyDescent="0.15">
      <c r="A10" s="259"/>
      <c r="AK10" s="1103" t="s">
        <v>507</v>
      </c>
      <c r="AL10" s="1104"/>
      <c r="AM10" s="1104"/>
      <c r="AN10" s="1105"/>
      <c r="AO10" s="277">
        <v>184506</v>
      </c>
      <c r="AP10" s="277">
        <v>49961</v>
      </c>
      <c r="AQ10" s="278">
        <v>29275</v>
      </c>
      <c r="AR10" s="279">
        <v>70.7</v>
      </c>
    </row>
    <row r="11" spans="1:46" ht="13.5" customHeight="1" x14ac:dyDescent="0.15">
      <c r="A11" s="259"/>
      <c r="AK11" s="1103" t="s">
        <v>508</v>
      </c>
      <c r="AL11" s="1104"/>
      <c r="AM11" s="1104"/>
      <c r="AN11" s="1105"/>
      <c r="AO11" s="277" t="s">
        <v>509</v>
      </c>
      <c r="AP11" s="277" t="s">
        <v>509</v>
      </c>
      <c r="AQ11" s="278">
        <v>3959</v>
      </c>
      <c r="AR11" s="279" t="s">
        <v>509</v>
      </c>
    </row>
    <row r="12" spans="1:46" ht="13.5" customHeight="1" x14ac:dyDescent="0.15">
      <c r="A12" s="259"/>
      <c r="AK12" s="1103" t="s">
        <v>510</v>
      </c>
      <c r="AL12" s="1104"/>
      <c r="AM12" s="1104"/>
      <c r="AN12" s="1105"/>
      <c r="AO12" s="277" t="s">
        <v>509</v>
      </c>
      <c r="AP12" s="277" t="s">
        <v>509</v>
      </c>
      <c r="AQ12" s="278" t="s">
        <v>509</v>
      </c>
      <c r="AR12" s="279" t="s">
        <v>509</v>
      </c>
    </row>
    <row r="13" spans="1:46" ht="13.5" customHeight="1" x14ac:dyDescent="0.15">
      <c r="A13" s="259"/>
      <c r="AK13" s="1103" t="s">
        <v>511</v>
      </c>
      <c r="AL13" s="1104"/>
      <c r="AM13" s="1104"/>
      <c r="AN13" s="1105"/>
      <c r="AO13" s="277" t="s">
        <v>509</v>
      </c>
      <c r="AP13" s="277" t="s">
        <v>509</v>
      </c>
      <c r="AQ13" s="278">
        <v>9349</v>
      </c>
      <c r="AR13" s="279" t="s">
        <v>509</v>
      </c>
    </row>
    <row r="14" spans="1:46" ht="13.5" customHeight="1" x14ac:dyDescent="0.15">
      <c r="A14" s="259"/>
      <c r="AK14" s="1103" t="s">
        <v>512</v>
      </c>
      <c r="AL14" s="1104"/>
      <c r="AM14" s="1104"/>
      <c r="AN14" s="1105"/>
      <c r="AO14" s="277">
        <v>4857</v>
      </c>
      <c r="AP14" s="277">
        <v>1315</v>
      </c>
      <c r="AQ14" s="278">
        <v>4659</v>
      </c>
      <c r="AR14" s="279">
        <v>-71.8</v>
      </c>
    </row>
    <row r="15" spans="1:46" ht="13.5" customHeight="1" x14ac:dyDescent="0.15">
      <c r="A15" s="259"/>
      <c r="AK15" s="1106" t="s">
        <v>513</v>
      </c>
      <c r="AL15" s="1107"/>
      <c r="AM15" s="1107"/>
      <c r="AN15" s="1108"/>
      <c r="AO15" s="277">
        <v>-50779</v>
      </c>
      <c r="AP15" s="277">
        <v>-13750</v>
      </c>
      <c r="AQ15" s="278">
        <v>-18111</v>
      </c>
      <c r="AR15" s="279">
        <v>-24.1</v>
      </c>
    </row>
    <row r="16" spans="1:46" x14ac:dyDescent="0.15">
      <c r="A16" s="259"/>
      <c r="AK16" s="1106" t="s">
        <v>192</v>
      </c>
      <c r="AL16" s="1107"/>
      <c r="AM16" s="1107"/>
      <c r="AN16" s="1108"/>
      <c r="AO16" s="277">
        <v>813274</v>
      </c>
      <c r="AP16" s="277">
        <v>220220</v>
      </c>
      <c r="AQ16" s="278">
        <v>284598</v>
      </c>
      <c r="AR16" s="279">
        <v>-22.6</v>
      </c>
    </row>
    <row r="17" spans="1:46" x14ac:dyDescent="0.15">
      <c r="A17" s="259"/>
    </row>
    <row r="18" spans="1:46" x14ac:dyDescent="0.15">
      <c r="A18" s="259"/>
      <c r="AQ18" s="280"/>
      <c r="AR18" s="280"/>
    </row>
    <row r="19" spans="1:46" x14ac:dyDescent="0.15">
      <c r="A19" s="259"/>
      <c r="AK19" s="255" t="s">
        <v>514</v>
      </c>
    </row>
    <row r="20" spans="1:46" x14ac:dyDescent="0.15">
      <c r="A20" s="259"/>
      <c r="AK20" s="281"/>
      <c r="AL20" s="282"/>
      <c r="AM20" s="282"/>
      <c r="AN20" s="283"/>
      <c r="AO20" s="284" t="s">
        <v>515</v>
      </c>
      <c r="AP20" s="285" t="s">
        <v>516</v>
      </c>
      <c r="AQ20" s="286" t="s">
        <v>517</v>
      </c>
      <c r="AR20" s="287"/>
    </row>
    <row r="21" spans="1:46" s="260" customFormat="1" x14ac:dyDescent="0.15">
      <c r="A21" s="288"/>
      <c r="AK21" s="1109" t="s">
        <v>518</v>
      </c>
      <c r="AL21" s="1110"/>
      <c r="AM21" s="1110"/>
      <c r="AN21" s="1111"/>
      <c r="AO21" s="289">
        <v>18.68</v>
      </c>
      <c r="AP21" s="290">
        <v>25.07</v>
      </c>
      <c r="AQ21" s="291">
        <v>-6.39</v>
      </c>
      <c r="AS21" s="292"/>
      <c r="AT21" s="288"/>
    </row>
    <row r="22" spans="1:46" s="260" customFormat="1" x14ac:dyDescent="0.15">
      <c r="A22" s="288"/>
      <c r="AK22" s="1109" t="s">
        <v>519</v>
      </c>
      <c r="AL22" s="1110"/>
      <c r="AM22" s="1110"/>
      <c r="AN22" s="1111"/>
      <c r="AO22" s="293">
        <v>96.2</v>
      </c>
      <c r="AP22" s="294">
        <v>94.5</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520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522</v>
      </c>
      <c r="AL29" s="260"/>
      <c r="AM29" s="260"/>
      <c r="AN29" s="260"/>
      <c r="AS29" s="302"/>
    </row>
    <row r="30" spans="1:46" ht="13.5" customHeight="1" x14ac:dyDescent="0.15">
      <c r="A30" s="259"/>
      <c r="AK30" s="262"/>
      <c r="AL30" s="263"/>
      <c r="AM30" s="263"/>
      <c r="AN30" s="264"/>
      <c r="AO30" s="1101" t="s">
        <v>501</v>
      </c>
      <c r="AP30" s="265"/>
      <c r="AQ30" s="266" t="s">
        <v>502</v>
      </c>
      <c r="AR30" s="267"/>
    </row>
    <row r="31" spans="1:46" x14ac:dyDescent="0.15">
      <c r="A31" s="259"/>
      <c r="AK31" s="268"/>
      <c r="AL31" s="269"/>
      <c r="AM31" s="269"/>
      <c r="AN31" s="270"/>
      <c r="AO31" s="1102"/>
      <c r="AP31" s="271" t="s">
        <v>503</v>
      </c>
      <c r="AQ31" s="272" t="s">
        <v>504</v>
      </c>
      <c r="AR31" s="273" t="s">
        <v>505</v>
      </c>
    </row>
    <row r="32" spans="1:46" ht="27" customHeight="1" x14ac:dyDescent="0.15">
      <c r="A32" s="259"/>
      <c r="AK32" s="1117" t="s">
        <v>523</v>
      </c>
      <c r="AL32" s="1118"/>
      <c r="AM32" s="1118"/>
      <c r="AN32" s="1119"/>
      <c r="AO32" s="303">
        <v>443342</v>
      </c>
      <c r="AP32" s="303">
        <v>120049</v>
      </c>
      <c r="AQ32" s="304">
        <v>156764</v>
      </c>
      <c r="AR32" s="305">
        <v>-23.4</v>
      </c>
    </row>
    <row r="33" spans="1:46" ht="13.5" customHeight="1" x14ac:dyDescent="0.15">
      <c r="A33" s="259"/>
      <c r="AK33" s="1117" t="s">
        <v>524</v>
      </c>
      <c r="AL33" s="1118"/>
      <c r="AM33" s="1118"/>
      <c r="AN33" s="1119"/>
      <c r="AO33" s="303" t="s">
        <v>509</v>
      </c>
      <c r="AP33" s="303" t="s">
        <v>509</v>
      </c>
      <c r="AQ33" s="304" t="s">
        <v>509</v>
      </c>
      <c r="AR33" s="305" t="s">
        <v>509</v>
      </c>
    </row>
    <row r="34" spans="1:46" ht="27" customHeight="1" x14ac:dyDescent="0.15">
      <c r="A34" s="259"/>
      <c r="AK34" s="1117" t="s">
        <v>525</v>
      </c>
      <c r="AL34" s="1118"/>
      <c r="AM34" s="1118"/>
      <c r="AN34" s="1119"/>
      <c r="AO34" s="303" t="s">
        <v>509</v>
      </c>
      <c r="AP34" s="303" t="s">
        <v>509</v>
      </c>
      <c r="AQ34" s="304" t="s">
        <v>509</v>
      </c>
      <c r="AR34" s="305" t="s">
        <v>509</v>
      </c>
    </row>
    <row r="35" spans="1:46" ht="27" customHeight="1" x14ac:dyDescent="0.15">
      <c r="A35" s="259"/>
      <c r="AK35" s="1117" t="s">
        <v>526</v>
      </c>
      <c r="AL35" s="1118"/>
      <c r="AM35" s="1118"/>
      <c r="AN35" s="1119"/>
      <c r="AO35" s="303">
        <v>12198</v>
      </c>
      <c r="AP35" s="303">
        <v>3303</v>
      </c>
      <c r="AQ35" s="304">
        <v>30923</v>
      </c>
      <c r="AR35" s="305">
        <v>-89.3</v>
      </c>
    </row>
    <row r="36" spans="1:46" ht="27" customHeight="1" x14ac:dyDescent="0.15">
      <c r="A36" s="259"/>
      <c r="AK36" s="1117" t="s">
        <v>527</v>
      </c>
      <c r="AL36" s="1118"/>
      <c r="AM36" s="1118"/>
      <c r="AN36" s="1119"/>
      <c r="AO36" s="303" t="s">
        <v>509</v>
      </c>
      <c r="AP36" s="303" t="s">
        <v>509</v>
      </c>
      <c r="AQ36" s="304">
        <v>4657</v>
      </c>
      <c r="AR36" s="305" t="s">
        <v>509</v>
      </c>
    </row>
    <row r="37" spans="1:46" ht="13.5" customHeight="1" x14ac:dyDescent="0.15">
      <c r="A37" s="259"/>
      <c r="AK37" s="1117" t="s">
        <v>528</v>
      </c>
      <c r="AL37" s="1118"/>
      <c r="AM37" s="1118"/>
      <c r="AN37" s="1119"/>
      <c r="AO37" s="303" t="s">
        <v>509</v>
      </c>
      <c r="AP37" s="303" t="s">
        <v>509</v>
      </c>
      <c r="AQ37" s="304">
        <v>888</v>
      </c>
      <c r="AR37" s="305" t="s">
        <v>509</v>
      </c>
    </row>
    <row r="38" spans="1:46" ht="27" customHeight="1" x14ac:dyDescent="0.15">
      <c r="A38" s="259"/>
      <c r="AK38" s="1120" t="s">
        <v>529</v>
      </c>
      <c r="AL38" s="1121"/>
      <c r="AM38" s="1121"/>
      <c r="AN38" s="1122"/>
      <c r="AO38" s="306" t="s">
        <v>509</v>
      </c>
      <c r="AP38" s="306" t="s">
        <v>509</v>
      </c>
      <c r="AQ38" s="307">
        <v>21</v>
      </c>
      <c r="AR38" s="295" t="s">
        <v>509</v>
      </c>
      <c r="AS38" s="302"/>
    </row>
    <row r="39" spans="1:46" x14ac:dyDescent="0.15">
      <c r="A39" s="259"/>
      <c r="AK39" s="1120" t="s">
        <v>530</v>
      </c>
      <c r="AL39" s="1121"/>
      <c r="AM39" s="1121"/>
      <c r="AN39" s="1122"/>
      <c r="AO39" s="303">
        <v>-6761</v>
      </c>
      <c r="AP39" s="303">
        <v>-1831</v>
      </c>
      <c r="AQ39" s="304">
        <v>-6724</v>
      </c>
      <c r="AR39" s="305">
        <v>-72.8</v>
      </c>
      <c r="AS39" s="302"/>
    </row>
    <row r="40" spans="1:46" ht="27" customHeight="1" x14ac:dyDescent="0.15">
      <c r="A40" s="259"/>
      <c r="AK40" s="1117" t="s">
        <v>531</v>
      </c>
      <c r="AL40" s="1118"/>
      <c r="AM40" s="1118"/>
      <c r="AN40" s="1119"/>
      <c r="AO40" s="303">
        <v>-293129</v>
      </c>
      <c r="AP40" s="303">
        <v>-79374</v>
      </c>
      <c r="AQ40" s="304">
        <v>-136123</v>
      </c>
      <c r="AR40" s="305">
        <v>-41.7</v>
      </c>
      <c r="AS40" s="302"/>
    </row>
    <row r="41" spans="1:46" x14ac:dyDescent="0.15">
      <c r="A41" s="259"/>
      <c r="AK41" s="1123" t="s">
        <v>304</v>
      </c>
      <c r="AL41" s="1124"/>
      <c r="AM41" s="1124"/>
      <c r="AN41" s="1125"/>
      <c r="AO41" s="303">
        <v>155650</v>
      </c>
      <c r="AP41" s="303">
        <v>42147</v>
      </c>
      <c r="AQ41" s="304">
        <v>50405</v>
      </c>
      <c r="AR41" s="305">
        <v>-16.399999999999999</v>
      </c>
      <c r="AS41" s="302"/>
    </row>
    <row r="42" spans="1:46" x14ac:dyDescent="0.15">
      <c r="A42" s="259"/>
      <c r="AK42" s="308" t="s">
        <v>532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533</v>
      </c>
    </row>
    <row r="48" spans="1:46" x14ac:dyDescent="0.15">
      <c r="A48" s="259"/>
      <c r="AK48" s="313" t="s">
        <v>534</v>
      </c>
      <c r="AL48" s="313"/>
      <c r="AM48" s="313"/>
      <c r="AN48" s="313"/>
      <c r="AO48" s="313"/>
      <c r="AP48" s="313"/>
      <c r="AQ48" s="314"/>
      <c r="AR48" s="313"/>
    </row>
    <row r="49" spans="1:44" ht="13.5" customHeight="1" x14ac:dyDescent="0.15">
      <c r="A49" s="259"/>
      <c r="AK49" s="315"/>
      <c r="AL49" s="316"/>
      <c r="AM49" s="1112" t="s">
        <v>501</v>
      </c>
      <c r="AN49" s="1114" t="s">
        <v>535</v>
      </c>
      <c r="AO49" s="1115"/>
      <c r="AP49" s="1115"/>
      <c r="AQ49" s="1115"/>
      <c r="AR49" s="1116"/>
    </row>
    <row r="50" spans="1:44" x14ac:dyDescent="0.15">
      <c r="A50" s="259"/>
      <c r="AK50" s="317"/>
      <c r="AL50" s="318"/>
      <c r="AM50" s="1113"/>
      <c r="AN50" s="319" t="s">
        <v>536</v>
      </c>
      <c r="AO50" s="320" t="s">
        <v>537</v>
      </c>
      <c r="AP50" s="321" t="s">
        <v>538</v>
      </c>
      <c r="AQ50" s="322" t="s">
        <v>539</v>
      </c>
      <c r="AR50" s="323" t="s">
        <v>540</v>
      </c>
    </row>
    <row r="51" spans="1:44" x14ac:dyDescent="0.15">
      <c r="A51" s="259"/>
      <c r="AK51" s="315" t="s">
        <v>541</v>
      </c>
      <c r="AL51" s="316"/>
      <c r="AM51" s="324">
        <v>180192</v>
      </c>
      <c r="AN51" s="325">
        <v>43483</v>
      </c>
      <c r="AO51" s="326">
        <v>-41.1</v>
      </c>
      <c r="AP51" s="327">
        <v>289738</v>
      </c>
      <c r="AQ51" s="328">
        <v>-8.6999999999999993</v>
      </c>
      <c r="AR51" s="329">
        <v>-32.4</v>
      </c>
    </row>
    <row r="52" spans="1:44" x14ac:dyDescent="0.15">
      <c r="A52" s="259"/>
      <c r="AK52" s="330"/>
      <c r="AL52" s="331" t="s">
        <v>542</v>
      </c>
      <c r="AM52" s="332">
        <v>136341</v>
      </c>
      <c r="AN52" s="333">
        <v>32901</v>
      </c>
      <c r="AO52" s="334">
        <v>-33.200000000000003</v>
      </c>
      <c r="AP52" s="335">
        <v>156238</v>
      </c>
      <c r="AQ52" s="336">
        <v>-4.9000000000000004</v>
      </c>
      <c r="AR52" s="337">
        <v>-28.3</v>
      </c>
    </row>
    <row r="53" spans="1:44" x14ac:dyDescent="0.15">
      <c r="A53" s="259"/>
      <c r="AK53" s="315" t="s">
        <v>543</v>
      </c>
      <c r="AL53" s="316"/>
      <c r="AM53" s="324">
        <v>82191</v>
      </c>
      <c r="AN53" s="325">
        <v>20420</v>
      </c>
      <c r="AO53" s="326">
        <v>-53</v>
      </c>
      <c r="AP53" s="327">
        <v>316937</v>
      </c>
      <c r="AQ53" s="328">
        <v>9.4</v>
      </c>
      <c r="AR53" s="329">
        <v>-62.4</v>
      </c>
    </row>
    <row r="54" spans="1:44" x14ac:dyDescent="0.15">
      <c r="A54" s="259"/>
      <c r="AK54" s="330"/>
      <c r="AL54" s="331" t="s">
        <v>542</v>
      </c>
      <c r="AM54" s="332">
        <v>43493</v>
      </c>
      <c r="AN54" s="333">
        <v>10806</v>
      </c>
      <c r="AO54" s="334">
        <v>-67.2</v>
      </c>
      <c r="AP54" s="335">
        <v>199150</v>
      </c>
      <c r="AQ54" s="336">
        <v>27.5</v>
      </c>
      <c r="AR54" s="337">
        <v>-94.7</v>
      </c>
    </row>
    <row r="55" spans="1:44" x14ac:dyDescent="0.15">
      <c r="A55" s="259"/>
      <c r="AK55" s="315" t="s">
        <v>544</v>
      </c>
      <c r="AL55" s="316"/>
      <c r="AM55" s="324">
        <v>487854</v>
      </c>
      <c r="AN55" s="325">
        <v>123570</v>
      </c>
      <c r="AO55" s="326">
        <v>505.1</v>
      </c>
      <c r="AP55" s="327">
        <v>332350</v>
      </c>
      <c r="AQ55" s="328">
        <v>4.9000000000000004</v>
      </c>
      <c r="AR55" s="329">
        <v>500.2</v>
      </c>
    </row>
    <row r="56" spans="1:44" x14ac:dyDescent="0.15">
      <c r="A56" s="259"/>
      <c r="AK56" s="330"/>
      <c r="AL56" s="331" t="s">
        <v>542</v>
      </c>
      <c r="AM56" s="332">
        <v>416711</v>
      </c>
      <c r="AN56" s="333">
        <v>105550</v>
      </c>
      <c r="AO56" s="334">
        <v>876.8</v>
      </c>
      <c r="AP56" s="335">
        <v>200453</v>
      </c>
      <c r="AQ56" s="336">
        <v>0.7</v>
      </c>
      <c r="AR56" s="337">
        <v>876.1</v>
      </c>
    </row>
    <row r="57" spans="1:44" x14ac:dyDescent="0.15">
      <c r="A57" s="259"/>
      <c r="AK57" s="315" t="s">
        <v>545</v>
      </c>
      <c r="AL57" s="316"/>
      <c r="AM57" s="324">
        <v>252483</v>
      </c>
      <c r="AN57" s="325">
        <v>65888</v>
      </c>
      <c r="AO57" s="326">
        <v>-46.7</v>
      </c>
      <c r="AP57" s="327">
        <v>362690</v>
      </c>
      <c r="AQ57" s="328">
        <v>9.1</v>
      </c>
      <c r="AR57" s="329">
        <v>-55.8</v>
      </c>
    </row>
    <row r="58" spans="1:44" x14ac:dyDescent="0.15">
      <c r="A58" s="259"/>
      <c r="AK58" s="330"/>
      <c r="AL58" s="331" t="s">
        <v>542</v>
      </c>
      <c r="AM58" s="332">
        <v>209452</v>
      </c>
      <c r="AN58" s="333">
        <v>54659</v>
      </c>
      <c r="AO58" s="334">
        <v>-48.2</v>
      </c>
      <c r="AP58" s="335">
        <v>172580</v>
      </c>
      <c r="AQ58" s="336">
        <v>-13.9</v>
      </c>
      <c r="AR58" s="337">
        <v>-34.299999999999997</v>
      </c>
    </row>
    <row r="59" spans="1:44" x14ac:dyDescent="0.15">
      <c r="A59" s="259"/>
      <c r="AK59" s="315" t="s">
        <v>546</v>
      </c>
      <c r="AL59" s="316"/>
      <c r="AM59" s="324">
        <v>227870</v>
      </c>
      <c r="AN59" s="325">
        <v>61703</v>
      </c>
      <c r="AO59" s="326">
        <v>-6.4</v>
      </c>
      <c r="AP59" s="327">
        <v>296093</v>
      </c>
      <c r="AQ59" s="328">
        <v>-18.399999999999999</v>
      </c>
      <c r="AR59" s="329">
        <v>12</v>
      </c>
    </row>
    <row r="60" spans="1:44" x14ac:dyDescent="0.15">
      <c r="A60" s="259"/>
      <c r="AK60" s="330"/>
      <c r="AL60" s="331" t="s">
        <v>542</v>
      </c>
      <c r="AM60" s="332">
        <v>160966</v>
      </c>
      <c r="AN60" s="333">
        <v>43587</v>
      </c>
      <c r="AO60" s="334">
        <v>-20.3</v>
      </c>
      <c r="AP60" s="335">
        <v>140545</v>
      </c>
      <c r="AQ60" s="336">
        <v>-18.600000000000001</v>
      </c>
      <c r="AR60" s="337">
        <v>-1.7</v>
      </c>
    </row>
    <row r="61" spans="1:44" x14ac:dyDescent="0.15">
      <c r="A61" s="259"/>
      <c r="AK61" s="315" t="s">
        <v>547</v>
      </c>
      <c r="AL61" s="338"/>
      <c r="AM61" s="324">
        <v>246118</v>
      </c>
      <c r="AN61" s="325">
        <v>63013</v>
      </c>
      <c r="AO61" s="326">
        <v>71.599999999999994</v>
      </c>
      <c r="AP61" s="327">
        <v>319562</v>
      </c>
      <c r="AQ61" s="339">
        <v>-0.7</v>
      </c>
      <c r="AR61" s="329">
        <v>72.3</v>
      </c>
    </row>
    <row r="62" spans="1:44" x14ac:dyDescent="0.15">
      <c r="A62" s="259"/>
      <c r="AK62" s="330"/>
      <c r="AL62" s="331" t="s">
        <v>542</v>
      </c>
      <c r="AM62" s="332">
        <v>193393</v>
      </c>
      <c r="AN62" s="333">
        <v>49501</v>
      </c>
      <c r="AO62" s="334">
        <v>141.6</v>
      </c>
      <c r="AP62" s="335">
        <v>173793</v>
      </c>
      <c r="AQ62" s="336">
        <v>-1.8</v>
      </c>
      <c r="AR62" s="337">
        <v>143.4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g6CuWCiYClG7AEetDZnE2iPNjnsyRjHNjXnK+FIUFEih3g/uO5ClhbTetiD67Fm35FIvkMekMKLE4iv3bNNpw==" saltValue="L48p9a7CG6Wj3RUdL3Jr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549</v>
      </c>
    </row>
    <row r="121" spans="125:125" ht="13.5" hidden="1" customHeight="1" x14ac:dyDescent="0.15">
      <c r="DU121" s="253"/>
    </row>
  </sheetData>
  <sheetProtection algorithmName="SHA-512" hashValue="546XfQ12kk/STC+HXA/sGR3DrDeuSRc8fCmo91yo/EAfg5M67ar3phN2ljtqYUmCJi9vKh0qgvRpDC0sUmEgjQ==" saltValue="1EURNv2cwTzQzKz83Sxm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550</v>
      </c>
    </row>
  </sheetData>
  <sheetProtection algorithmName="SHA-512" hashValue="koPKplQbWAnL1V6FuDZYte4eka9E+Um1huRfVIch5jXghmEbfjbm3veoFzqQ0l7slBdYuJpiYvxk9hdBqfBRKw==" saltValue="VzsqSje501kiucvDE3R4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26" t="s">
        <v>3</v>
      </c>
      <c r="D47" s="1126"/>
      <c r="E47" s="1127"/>
      <c r="F47" s="11">
        <v>51.37</v>
      </c>
      <c r="G47" s="12">
        <v>51.47</v>
      </c>
      <c r="H47" s="12">
        <v>48.63</v>
      </c>
      <c r="I47" s="12">
        <v>50.7</v>
      </c>
      <c r="J47" s="13">
        <v>56.85</v>
      </c>
    </row>
    <row r="48" spans="2:10" ht="57.75" customHeight="1" x14ac:dyDescent="0.15">
      <c r="B48" s="14"/>
      <c r="C48" s="1128" t="s">
        <v>4</v>
      </c>
      <c r="D48" s="1128"/>
      <c r="E48" s="1129"/>
      <c r="F48" s="15">
        <v>17.010000000000002</v>
      </c>
      <c r="G48" s="16">
        <v>13.03</v>
      </c>
      <c r="H48" s="16">
        <v>12.94</v>
      </c>
      <c r="I48" s="16">
        <v>15.12</v>
      </c>
      <c r="J48" s="17">
        <v>17.09</v>
      </c>
    </row>
    <row r="49" spans="2:10" ht="57.75" customHeight="1" thickBot="1" x14ac:dyDescent="0.2">
      <c r="B49" s="18"/>
      <c r="C49" s="1130" t="s">
        <v>5</v>
      </c>
      <c r="D49" s="1130"/>
      <c r="E49" s="1131"/>
      <c r="F49" s="19" t="s">
        <v>556</v>
      </c>
      <c r="G49" s="20" t="s">
        <v>557</v>
      </c>
      <c r="H49" s="20">
        <v>0.62</v>
      </c>
      <c r="I49" s="20">
        <v>9.6199999999999992</v>
      </c>
      <c r="J49" s="21">
        <v>5.82</v>
      </c>
    </row>
    <row r="50" spans="2:10" x14ac:dyDescent="0.15"/>
  </sheetData>
  <sheetProtection algorithmName="SHA-512" hashValue="OSP6pO/A2qILV0qqkqdXhTrqM+fUpOMgD87XwjDV35ZotkDJDOBL+2A95mbObAcjC+QMLfs5fSnb0GLb+6zHxQ==" saltValue="I5sRYF2XQCxJoB+q8XMg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36" t="s">
        <v>558</v>
      </c>
      <c r="D34" s="1136"/>
      <c r="E34" s="1137"/>
      <c r="F34" s="32">
        <v>17</v>
      </c>
      <c r="G34" s="33">
        <v>12.97</v>
      </c>
      <c r="H34" s="33">
        <v>12.85</v>
      </c>
      <c r="I34" s="33">
        <v>15.06</v>
      </c>
      <c r="J34" s="34">
        <v>17.02</v>
      </c>
      <c r="K34" s="22"/>
      <c r="L34" s="22"/>
      <c r="M34" s="22"/>
      <c r="N34" s="22"/>
      <c r="O34" s="22"/>
      <c r="P34" s="22"/>
    </row>
    <row r="35" spans="1:16" ht="39" customHeight="1" x14ac:dyDescent="0.15">
      <c r="A35" s="22"/>
      <c r="B35" s="35"/>
      <c r="C35" s="1132" t="s">
        <v>559</v>
      </c>
      <c r="D35" s="1132"/>
      <c r="E35" s="1133"/>
      <c r="F35" s="36">
        <v>11.78</v>
      </c>
      <c r="G35" s="37">
        <v>12.24</v>
      </c>
      <c r="H35" s="37">
        <v>11.35</v>
      </c>
      <c r="I35" s="37">
        <v>10.050000000000001</v>
      </c>
      <c r="J35" s="38">
        <v>12.59</v>
      </c>
      <c r="K35" s="22"/>
      <c r="L35" s="22"/>
      <c r="M35" s="22"/>
      <c r="N35" s="22"/>
      <c r="O35" s="22"/>
      <c r="P35" s="22"/>
    </row>
    <row r="36" spans="1:16" ht="39" customHeight="1" x14ac:dyDescent="0.15">
      <c r="A36" s="22"/>
      <c r="B36" s="35"/>
      <c r="C36" s="1132" t="s">
        <v>560</v>
      </c>
      <c r="D36" s="1132"/>
      <c r="E36" s="1133"/>
      <c r="F36" s="36">
        <v>3.8</v>
      </c>
      <c r="G36" s="37">
        <v>3.44</v>
      </c>
      <c r="H36" s="37">
        <v>3.15</v>
      </c>
      <c r="I36" s="37">
        <v>3.39</v>
      </c>
      <c r="J36" s="38">
        <v>4.8</v>
      </c>
      <c r="K36" s="22"/>
      <c r="L36" s="22"/>
      <c r="M36" s="22"/>
      <c r="N36" s="22"/>
      <c r="O36" s="22"/>
      <c r="P36" s="22"/>
    </row>
    <row r="37" spans="1:16" ht="39" customHeight="1" x14ac:dyDescent="0.15">
      <c r="A37" s="22"/>
      <c r="B37" s="35"/>
      <c r="C37" s="1132" t="s">
        <v>561</v>
      </c>
      <c r="D37" s="1132"/>
      <c r="E37" s="1133"/>
      <c r="F37" s="36">
        <v>1.68</v>
      </c>
      <c r="G37" s="37">
        <v>1.89</v>
      </c>
      <c r="H37" s="37">
        <v>2.3199999999999998</v>
      </c>
      <c r="I37" s="37">
        <v>2.88</v>
      </c>
      <c r="J37" s="38">
        <v>3.68</v>
      </c>
      <c r="K37" s="22"/>
      <c r="L37" s="22"/>
      <c r="M37" s="22"/>
      <c r="N37" s="22"/>
      <c r="O37" s="22"/>
      <c r="P37" s="22"/>
    </row>
    <row r="38" spans="1:16" ht="39" customHeight="1" x14ac:dyDescent="0.15">
      <c r="A38" s="22"/>
      <c r="B38" s="35"/>
      <c r="C38" s="1132" t="s">
        <v>562</v>
      </c>
      <c r="D38" s="1132"/>
      <c r="E38" s="1133"/>
      <c r="F38" s="36">
        <v>0.01</v>
      </c>
      <c r="G38" s="37">
        <v>0.05</v>
      </c>
      <c r="H38" s="37">
        <v>0.08</v>
      </c>
      <c r="I38" s="37">
        <v>0.05</v>
      </c>
      <c r="J38" s="38">
        <v>0.06</v>
      </c>
      <c r="K38" s="22"/>
      <c r="L38" s="22"/>
      <c r="M38" s="22"/>
      <c r="N38" s="22"/>
      <c r="O38" s="22"/>
      <c r="P38" s="22"/>
    </row>
    <row r="39" spans="1:16" ht="39" customHeight="1" x14ac:dyDescent="0.15">
      <c r="A39" s="22"/>
      <c r="B39" s="35"/>
      <c r="C39" s="1132" t="s">
        <v>563</v>
      </c>
      <c r="D39" s="1132"/>
      <c r="E39" s="1133"/>
      <c r="F39" s="36">
        <v>0.06</v>
      </c>
      <c r="G39" s="37">
        <v>0.05</v>
      </c>
      <c r="H39" s="37">
        <v>0.08</v>
      </c>
      <c r="I39" s="37">
        <v>0.11</v>
      </c>
      <c r="J39" s="38">
        <v>0.06</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564</v>
      </c>
      <c r="D42" s="1132"/>
      <c r="E42" s="1133"/>
      <c r="F42" s="36" t="s">
        <v>509</v>
      </c>
      <c r="G42" s="37" t="s">
        <v>509</v>
      </c>
      <c r="H42" s="37" t="s">
        <v>509</v>
      </c>
      <c r="I42" s="37" t="s">
        <v>509</v>
      </c>
      <c r="J42" s="38" t="s">
        <v>509</v>
      </c>
      <c r="K42" s="22"/>
      <c r="L42" s="22"/>
      <c r="M42" s="22"/>
      <c r="N42" s="22"/>
      <c r="O42" s="22"/>
      <c r="P42" s="22"/>
    </row>
    <row r="43" spans="1:16" ht="39" customHeight="1" thickBot="1" x14ac:dyDescent="0.2">
      <c r="A43" s="22"/>
      <c r="B43" s="40"/>
      <c r="C43" s="1134" t="s">
        <v>565</v>
      </c>
      <c r="D43" s="1134"/>
      <c r="E43" s="1135"/>
      <c r="F43" s="41">
        <v>0</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31+sko9nEM3cgqbl196NJoJ+P7TghVE0+jPDKAsDuzlJ1bNgLJPquKUdeLpmkYjGrRmEfv7xj7CzLipkdEoKA==" saltValue="Zx6kqILhB0W1t6GWUui1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479</v>
      </c>
      <c r="L45" s="58">
        <v>474</v>
      </c>
      <c r="M45" s="58">
        <v>510</v>
      </c>
      <c r="N45" s="58">
        <v>482</v>
      </c>
      <c r="O45" s="59">
        <v>443</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509</v>
      </c>
      <c r="L46" s="62" t="s">
        <v>509</v>
      </c>
      <c r="M46" s="62" t="s">
        <v>509</v>
      </c>
      <c r="N46" s="62" t="s">
        <v>509</v>
      </c>
      <c r="O46" s="63" t="s">
        <v>509</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509</v>
      </c>
      <c r="L47" s="62" t="s">
        <v>509</v>
      </c>
      <c r="M47" s="62" t="s">
        <v>509</v>
      </c>
      <c r="N47" s="62" t="s">
        <v>509</v>
      </c>
      <c r="O47" s="63" t="s">
        <v>509</v>
      </c>
      <c r="P47" s="46"/>
      <c r="Q47" s="46"/>
      <c r="R47" s="46"/>
      <c r="S47" s="46"/>
      <c r="T47" s="46"/>
      <c r="U47" s="46"/>
    </row>
    <row r="48" spans="1:21" ht="30.75" customHeight="1" x14ac:dyDescent="0.15">
      <c r="A48" s="46"/>
      <c r="B48" s="1140"/>
      <c r="C48" s="1141"/>
      <c r="D48" s="60"/>
      <c r="E48" s="1146" t="s">
        <v>15</v>
      </c>
      <c r="F48" s="1146"/>
      <c r="G48" s="1146"/>
      <c r="H48" s="1146"/>
      <c r="I48" s="1146"/>
      <c r="J48" s="1147"/>
      <c r="K48" s="61">
        <v>12</v>
      </c>
      <c r="L48" s="62">
        <v>12</v>
      </c>
      <c r="M48" s="62">
        <v>12</v>
      </c>
      <c r="N48" s="62">
        <v>12</v>
      </c>
      <c r="O48" s="63">
        <v>12</v>
      </c>
      <c r="P48" s="46"/>
      <c r="Q48" s="46"/>
      <c r="R48" s="46"/>
      <c r="S48" s="46"/>
      <c r="T48" s="46"/>
      <c r="U48" s="46"/>
    </row>
    <row r="49" spans="1:21" ht="30.75" customHeight="1" x14ac:dyDescent="0.15">
      <c r="A49" s="46"/>
      <c r="B49" s="1140"/>
      <c r="C49" s="1141"/>
      <c r="D49" s="60"/>
      <c r="E49" s="1146" t="s">
        <v>16</v>
      </c>
      <c r="F49" s="1146"/>
      <c r="G49" s="1146"/>
      <c r="H49" s="1146"/>
      <c r="I49" s="1146"/>
      <c r="J49" s="1147"/>
      <c r="K49" s="61">
        <v>15</v>
      </c>
      <c r="L49" s="62">
        <v>10</v>
      </c>
      <c r="M49" s="62">
        <v>7</v>
      </c>
      <c r="N49" s="62" t="s">
        <v>509</v>
      </c>
      <c r="O49" s="63" t="s">
        <v>509</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509</v>
      </c>
      <c r="L50" s="62" t="s">
        <v>509</v>
      </c>
      <c r="M50" s="62" t="s">
        <v>509</v>
      </c>
      <c r="N50" s="62" t="s">
        <v>509</v>
      </c>
      <c r="O50" s="63" t="s">
        <v>509</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509</v>
      </c>
      <c r="L51" s="62" t="s">
        <v>509</v>
      </c>
      <c r="M51" s="62" t="s">
        <v>509</v>
      </c>
      <c r="N51" s="62" t="s">
        <v>509</v>
      </c>
      <c r="O51" s="63" t="s">
        <v>509</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366</v>
      </c>
      <c r="L52" s="62">
        <v>346</v>
      </c>
      <c r="M52" s="62">
        <v>360</v>
      </c>
      <c r="N52" s="62">
        <v>334</v>
      </c>
      <c r="O52" s="63">
        <v>301</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140</v>
      </c>
      <c r="L53" s="67">
        <v>150</v>
      </c>
      <c r="M53" s="67">
        <v>169</v>
      </c>
      <c r="N53" s="67">
        <v>160</v>
      </c>
      <c r="O53" s="68">
        <v>154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ZB6k8FMvPxDcVNXGpW9AvZXruifgkf0G0OgIdii72/9tRoJFMCYs2uNkrbpAe3m4QK+6C706KEWDZ/C58+B3g==" saltValue="7Ubn4Dzbcubd/HdDA46By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551</v>
      </c>
      <c r="J40" s="101" t="s">
        <v>552</v>
      </c>
      <c r="K40" s="101" t="s">
        <v>553</v>
      </c>
      <c r="L40" s="101" t="s">
        <v>554</v>
      </c>
      <c r="M40" s="102" t="s">
        <v>555</v>
      </c>
    </row>
    <row r="41" spans="2:13" ht="27.75" customHeight="1" x14ac:dyDescent="0.15">
      <c r="B41" s="1169" t="s">
        <v>32</v>
      </c>
      <c r="C41" s="1170"/>
      <c r="D41" s="103"/>
      <c r="E41" s="1175" t="s">
        <v>33</v>
      </c>
      <c r="F41" s="1175"/>
      <c r="G41" s="1175"/>
      <c r="H41" s="1176"/>
      <c r="I41" s="342">
        <v>4350</v>
      </c>
      <c r="J41" s="343">
        <v>4039</v>
      </c>
      <c r="K41" s="343">
        <v>4009</v>
      </c>
      <c r="L41" s="343">
        <v>3720</v>
      </c>
      <c r="M41" s="344">
        <v>3448</v>
      </c>
    </row>
    <row r="42" spans="2:13" ht="27.75" customHeight="1" x14ac:dyDescent="0.15">
      <c r="B42" s="1171"/>
      <c r="C42" s="1172"/>
      <c r="D42" s="104"/>
      <c r="E42" s="1177" t="s">
        <v>34</v>
      </c>
      <c r="F42" s="1177"/>
      <c r="G42" s="1177"/>
      <c r="H42" s="1178"/>
      <c r="I42" s="345" t="s">
        <v>509</v>
      </c>
      <c r="J42" s="346" t="s">
        <v>509</v>
      </c>
      <c r="K42" s="346" t="s">
        <v>509</v>
      </c>
      <c r="L42" s="346" t="s">
        <v>509</v>
      </c>
      <c r="M42" s="347" t="s">
        <v>509</v>
      </c>
    </row>
    <row r="43" spans="2:13" ht="27.75" customHeight="1" x14ac:dyDescent="0.15">
      <c r="B43" s="1171"/>
      <c r="C43" s="1172"/>
      <c r="D43" s="104"/>
      <c r="E43" s="1177" t="s">
        <v>35</v>
      </c>
      <c r="F43" s="1177"/>
      <c r="G43" s="1177"/>
      <c r="H43" s="1178"/>
      <c r="I43" s="345">
        <v>145</v>
      </c>
      <c r="J43" s="346">
        <v>121</v>
      </c>
      <c r="K43" s="346">
        <v>110</v>
      </c>
      <c r="L43" s="346">
        <v>122</v>
      </c>
      <c r="M43" s="347">
        <v>200</v>
      </c>
    </row>
    <row r="44" spans="2:13" ht="27.75" customHeight="1" x14ac:dyDescent="0.15">
      <c r="B44" s="1171"/>
      <c r="C44" s="1172"/>
      <c r="D44" s="104"/>
      <c r="E44" s="1177" t="s">
        <v>36</v>
      </c>
      <c r="F44" s="1177"/>
      <c r="G44" s="1177"/>
      <c r="H44" s="1178"/>
      <c r="I44" s="345">
        <v>29</v>
      </c>
      <c r="J44" s="346">
        <v>12</v>
      </c>
      <c r="K44" s="346">
        <v>0</v>
      </c>
      <c r="L44" s="346" t="s">
        <v>509</v>
      </c>
      <c r="M44" s="347" t="s">
        <v>509</v>
      </c>
    </row>
    <row r="45" spans="2:13" ht="27.75" customHeight="1" x14ac:dyDescent="0.15">
      <c r="B45" s="1171"/>
      <c r="C45" s="1172"/>
      <c r="D45" s="104"/>
      <c r="E45" s="1177" t="s">
        <v>37</v>
      </c>
      <c r="F45" s="1177"/>
      <c r="G45" s="1177"/>
      <c r="H45" s="1178"/>
      <c r="I45" s="345">
        <v>538</v>
      </c>
      <c r="J45" s="346">
        <v>518</v>
      </c>
      <c r="K45" s="346">
        <v>502</v>
      </c>
      <c r="L45" s="346">
        <v>471</v>
      </c>
      <c r="M45" s="347">
        <v>451</v>
      </c>
    </row>
    <row r="46" spans="2:13" ht="27.75" customHeight="1" x14ac:dyDescent="0.15">
      <c r="B46" s="1171"/>
      <c r="C46" s="1172"/>
      <c r="D46" s="105"/>
      <c r="E46" s="1177" t="s">
        <v>38</v>
      </c>
      <c r="F46" s="1177"/>
      <c r="G46" s="1177"/>
      <c r="H46" s="1178"/>
      <c r="I46" s="345" t="s">
        <v>509</v>
      </c>
      <c r="J46" s="346" t="s">
        <v>509</v>
      </c>
      <c r="K46" s="346" t="s">
        <v>509</v>
      </c>
      <c r="L46" s="346" t="s">
        <v>509</v>
      </c>
      <c r="M46" s="347" t="s">
        <v>509</v>
      </c>
    </row>
    <row r="47" spans="2:13" ht="27.75" customHeight="1" x14ac:dyDescent="0.15">
      <c r="B47" s="1171"/>
      <c r="C47" s="1172"/>
      <c r="D47" s="106"/>
      <c r="E47" s="1179" t="s">
        <v>39</v>
      </c>
      <c r="F47" s="1180"/>
      <c r="G47" s="1180"/>
      <c r="H47" s="1181"/>
      <c r="I47" s="345" t="s">
        <v>509</v>
      </c>
      <c r="J47" s="346" t="s">
        <v>509</v>
      </c>
      <c r="K47" s="346" t="s">
        <v>509</v>
      </c>
      <c r="L47" s="346" t="s">
        <v>509</v>
      </c>
      <c r="M47" s="347" t="s">
        <v>509</v>
      </c>
    </row>
    <row r="48" spans="2:13" ht="27.75" customHeight="1" x14ac:dyDescent="0.15">
      <c r="B48" s="1171"/>
      <c r="C48" s="1172"/>
      <c r="D48" s="104"/>
      <c r="E48" s="1177" t="s">
        <v>40</v>
      </c>
      <c r="F48" s="1177"/>
      <c r="G48" s="1177"/>
      <c r="H48" s="1178"/>
      <c r="I48" s="345" t="s">
        <v>509</v>
      </c>
      <c r="J48" s="346" t="s">
        <v>509</v>
      </c>
      <c r="K48" s="346" t="s">
        <v>509</v>
      </c>
      <c r="L48" s="346" t="s">
        <v>509</v>
      </c>
      <c r="M48" s="347" t="s">
        <v>509</v>
      </c>
    </row>
    <row r="49" spans="2:13" ht="27.75" customHeight="1" x14ac:dyDescent="0.15">
      <c r="B49" s="1173"/>
      <c r="C49" s="1174"/>
      <c r="D49" s="104"/>
      <c r="E49" s="1177" t="s">
        <v>41</v>
      </c>
      <c r="F49" s="1177"/>
      <c r="G49" s="1177"/>
      <c r="H49" s="1178"/>
      <c r="I49" s="345" t="s">
        <v>509</v>
      </c>
      <c r="J49" s="346" t="s">
        <v>509</v>
      </c>
      <c r="K49" s="346" t="s">
        <v>509</v>
      </c>
      <c r="L49" s="346" t="s">
        <v>509</v>
      </c>
      <c r="M49" s="347" t="s">
        <v>509</v>
      </c>
    </row>
    <row r="50" spans="2:13" ht="27.75" customHeight="1" x14ac:dyDescent="0.15">
      <c r="B50" s="1182" t="s">
        <v>42</v>
      </c>
      <c r="C50" s="1183"/>
      <c r="D50" s="107"/>
      <c r="E50" s="1177" t="s">
        <v>43</v>
      </c>
      <c r="F50" s="1177"/>
      <c r="G50" s="1177"/>
      <c r="H50" s="1178"/>
      <c r="I50" s="345">
        <v>1284</v>
      </c>
      <c r="J50" s="346">
        <v>1295</v>
      </c>
      <c r="K50" s="346">
        <v>1302</v>
      </c>
      <c r="L50" s="346">
        <v>1478</v>
      </c>
      <c r="M50" s="347">
        <v>1580</v>
      </c>
    </row>
    <row r="51" spans="2:13" ht="27.75" customHeight="1" x14ac:dyDescent="0.15">
      <c r="B51" s="1171"/>
      <c r="C51" s="1172"/>
      <c r="D51" s="104"/>
      <c r="E51" s="1177" t="s">
        <v>44</v>
      </c>
      <c r="F51" s="1177"/>
      <c r="G51" s="1177"/>
      <c r="H51" s="1178"/>
      <c r="I51" s="345">
        <v>49</v>
      </c>
      <c r="J51" s="346">
        <v>40</v>
      </c>
      <c r="K51" s="346">
        <v>31</v>
      </c>
      <c r="L51" s="346">
        <v>25</v>
      </c>
      <c r="M51" s="347">
        <v>18</v>
      </c>
    </row>
    <row r="52" spans="2:13" ht="27.75" customHeight="1" x14ac:dyDescent="0.15">
      <c r="B52" s="1173"/>
      <c r="C52" s="1174"/>
      <c r="D52" s="104"/>
      <c r="E52" s="1177" t="s">
        <v>45</v>
      </c>
      <c r="F52" s="1177"/>
      <c r="G52" s="1177"/>
      <c r="H52" s="1178"/>
      <c r="I52" s="345">
        <v>2664</v>
      </c>
      <c r="J52" s="346">
        <v>2427</v>
      </c>
      <c r="K52" s="346">
        <v>2619</v>
      </c>
      <c r="L52" s="346">
        <v>2440</v>
      </c>
      <c r="M52" s="347">
        <v>2379</v>
      </c>
    </row>
    <row r="53" spans="2:13" ht="27.75" customHeight="1" thickBot="1" x14ac:dyDescent="0.2">
      <c r="B53" s="1184" t="s">
        <v>46</v>
      </c>
      <c r="C53" s="1185"/>
      <c r="D53" s="108"/>
      <c r="E53" s="1186" t="s">
        <v>47</v>
      </c>
      <c r="F53" s="1186"/>
      <c r="G53" s="1186"/>
      <c r="H53" s="1187"/>
      <c r="I53" s="348">
        <v>1065</v>
      </c>
      <c r="J53" s="349">
        <v>928</v>
      </c>
      <c r="K53" s="349">
        <v>670</v>
      </c>
      <c r="L53" s="349">
        <v>370</v>
      </c>
      <c r="M53" s="350">
        <v>122</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pdzIfhNilv9KrYnIVLK5awnYnPZlmFRl6QKO/alUXbM7UA1t4ltPI0CAqa2ruDR3LIolggErUzgbG0NFHfNiqQ==" saltValue="+aGf1eTkjuPwcPBj8Pjl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553</v>
      </c>
      <c r="G54" s="117" t="s">
        <v>554</v>
      </c>
      <c r="H54" s="118" t="s">
        <v>555</v>
      </c>
    </row>
    <row r="55" spans="2:8" ht="52.5" customHeight="1" x14ac:dyDescent="0.15">
      <c r="B55" s="119"/>
      <c r="C55" s="1196" t="s">
        <v>50</v>
      </c>
      <c r="D55" s="1196"/>
      <c r="E55" s="1197"/>
      <c r="F55" s="120">
        <v>1051</v>
      </c>
      <c r="G55" s="120">
        <v>1200</v>
      </c>
      <c r="H55" s="121">
        <v>1300</v>
      </c>
    </row>
    <row r="56" spans="2:8" ht="52.5" customHeight="1" x14ac:dyDescent="0.15">
      <c r="B56" s="122"/>
      <c r="C56" s="1198" t="s">
        <v>51</v>
      </c>
      <c r="D56" s="1198"/>
      <c r="E56" s="1199"/>
      <c r="F56" s="123">
        <v>202</v>
      </c>
      <c r="G56" s="123">
        <v>222</v>
      </c>
      <c r="H56" s="124">
        <v>222</v>
      </c>
    </row>
    <row r="57" spans="2:8" ht="53.25" customHeight="1" x14ac:dyDescent="0.15">
      <c r="B57" s="122"/>
      <c r="C57" s="1200" t="s">
        <v>52</v>
      </c>
      <c r="D57" s="1200"/>
      <c r="E57" s="1201"/>
      <c r="F57" s="125">
        <v>31</v>
      </c>
      <c r="G57" s="125">
        <v>38</v>
      </c>
      <c r="H57" s="126">
        <v>39</v>
      </c>
    </row>
    <row r="58" spans="2:8" ht="45.75" customHeight="1" x14ac:dyDescent="0.15">
      <c r="B58" s="127"/>
      <c r="C58" s="1188" t="s">
        <v>582</v>
      </c>
      <c r="D58" s="1189"/>
      <c r="E58" s="1190"/>
      <c r="F58" s="128">
        <v>21</v>
      </c>
      <c r="G58" s="128">
        <v>28</v>
      </c>
      <c r="H58" s="129">
        <v>29</v>
      </c>
    </row>
    <row r="59" spans="2:8" ht="45.75" customHeight="1" x14ac:dyDescent="0.15">
      <c r="B59" s="127"/>
      <c r="C59" s="1188" t="s">
        <v>583</v>
      </c>
      <c r="D59" s="1189"/>
      <c r="E59" s="1190"/>
      <c r="F59" s="128">
        <v>6</v>
      </c>
      <c r="G59" s="128">
        <v>6</v>
      </c>
      <c r="H59" s="129">
        <v>5</v>
      </c>
    </row>
    <row r="60" spans="2:8" ht="45.75" customHeight="1" x14ac:dyDescent="0.15">
      <c r="B60" s="127"/>
      <c r="C60" s="1188" t="s">
        <v>584</v>
      </c>
      <c r="D60" s="1189"/>
      <c r="E60" s="1190"/>
      <c r="F60" s="128">
        <v>4</v>
      </c>
      <c r="G60" s="128">
        <v>4</v>
      </c>
      <c r="H60" s="129">
        <v>4</v>
      </c>
    </row>
    <row r="61" spans="2:8" ht="45.75" customHeight="1" x14ac:dyDescent="0.15">
      <c r="B61" s="127"/>
      <c r="C61" s="1188"/>
      <c r="D61" s="1189"/>
      <c r="E61" s="1190"/>
      <c r="F61" s="128"/>
      <c r="G61" s="128"/>
      <c r="H61" s="129"/>
    </row>
    <row r="62" spans="2:8" ht="45.75" customHeight="1" thickBot="1" x14ac:dyDescent="0.2">
      <c r="B62" s="130"/>
      <c r="C62" s="1191"/>
      <c r="D62" s="1192"/>
      <c r="E62" s="1193"/>
      <c r="F62" s="131"/>
      <c r="G62" s="131"/>
      <c r="H62" s="132"/>
    </row>
    <row r="63" spans="2:8" ht="52.5" customHeight="1" thickBot="1" x14ac:dyDescent="0.2">
      <c r="B63" s="133"/>
      <c r="C63" s="1194" t="s">
        <v>53</v>
      </c>
      <c r="D63" s="1194"/>
      <c r="E63" s="1195"/>
      <c r="F63" s="134">
        <v>1284</v>
      </c>
      <c r="G63" s="134">
        <v>1461</v>
      </c>
      <c r="H63" s="135">
        <v>1561</v>
      </c>
    </row>
    <row r="64" spans="2:8" x14ac:dyDescent="0.15"/>
  </sheetData>
  <sheetProtection algorithmName="SHA-512" hashValue="mGSljWV0rDLAQd58dHhX1VPpqnbrrkYzA2+KIhjqdS1Rk67bAfmmZAdHveTaI/R5mVSvrnxmmKjl/HYi3h8KxA==" saltValue="6vMTm8E1KEyt9S/SMSSO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289A-086B-4CE8-B49F-6B71E2195D46}">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594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591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595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590</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551</v>
      </c>
      <c r="BQ50" s="1205"/>
      <c r="BR50" s="1205"/>
      <c r="BS50" s="1205"/>
      <c r="BT50" s="1205"/>
      <c r="BU50" s="1205"/>
      <c r="BV50" s="1205"/>
      <c r="BW50" s="1205"/>
      <c r="BX50" s="1205" t="s">
        <v>552</v>
      </c>
      <c r="BY50" s="1205"/>
      <c r="BZ50" s="1205"/>
      <c r="CA50" s="1205"/>
      <c r="CB50" s="1205"/>
      <c r="CC50" s="1205"/>
      <c r="CD50" s="1205"/>
      <c r="CE50" s="1205"/>
      <c r="CF50" s="1205" t="s">
        <v>553</v>
      </c>
      <c r="CG50" s="1205"/>
      <c r="CH50" s="1205"/>
      <c r="CI50" s="1205"/>
      <c r="CJ50" s="1205"/>
      <c r="CK50" s="1205"/>
      <c r="CL50" s="1205"/>
      <c r="CM50" s="1205"/>
      <c r="CN50" s="1205" t="s">
        <v>554</v>
      </c>
      <c r="CO50" s="1205"/>
      <c r="CP50" s="1205"/>
      <c r="CQ50" s="1205"/>
      <c r="CR50" s="1205"/>
      <c r="CS50" s="1205"/>
      <c r="CT50" s="1205"/>
      <c r="CU50" s="1205"/>
      <c r="CV50" s="1205" t="s">
        <v>555</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589</v>
      </c>
      <c r="AO51" s="1204"/>
      <c r="AP51" s="1204"/>
      <c r="AQ51" s="1204"/>
      <c r="AR51" s="1204"/>
      <c r="AS51" s="1204"/>
      <c r="AT51" s="1204"/>
      <c r="AU51" s="1204"/>
      <c r="AV51" s="1204"/>
      <c r="AW51" s="1204"/>
      <c r="AX51" s="1204"/>
      <c r="AY51" s="1204"/>
      <c r="AZ51" s="1204"/>
      <c r="BA51" s="1204"/>
      <c r="BB51" s="1204" t="s">
        <v>587</v>
      </c>
      <c r="BC51" s="1204"/>
      <c r="BD51" s="1204"/>
      <c r="BE51" s="1204"/>
      <c r="BF51" s="1204"/>
      <c r="BG51" s="1204"/>
      <c r="BH51" s="1204"/>
      <c r="BI51" s="1204"/>
      <c r="BJ51" s="1204"/>
      <c r="BK51" s="1204"/>
      <c r="BL51" s="1204"/>
      <c r="BM51" s="1204"/>
      <c r="BN51" s="1204"/>
      <c r="BO51" s="1204"/>
      <c r="BP51" s="1203">
        <v>63</v>
      </c>
      <c r="BQ51" s="1203"/>
      <c r="BR51" s="1203"/>
      <c r="BS51" s="1203"/>
      <c r="BT51" s="1203"/>
      <c r="BU51" s="1203"/>
      <c r="BV51" s="1203"/>
      <c r="BW51" s="1203"/>
      <c r="BX51" s="1203">
        <v>54.4</v>
      </c>
      <c r="BY51" s="1203"/>
      <c r="BZ51" s="1203"/>
      <c r="CA51" s="1203"/>
      <c r="CB51" s="1203"/>
      <c r="CC51" s="1203"/>
      <c r="CD51" s="1203"/>
      <c r="CE51" s="1203"/>
      <c r="CF51" s="1203">
        <v>36.9</v>
      </c>
      <c r="CG51" s="1203"/>
      <c r="CH51" s="1203"/>
      <c r="CI51" s="1203"/>
      <c r="CJ51" s="1203"/>
      <c r="CK51" s="1203"/>
      <c r="CL51" s="1203"/>
      <c r="CM51" s="1203"/>
      <c r="CN51" s="1203">
        <v>18.100000000000001</v>
      </c>
      <c r="CO51" s="1203"/>
      <c r="CP51" s="1203"/>
      <c r="CQ51" s="1203"/>
      <c r="CR51" s="1203"/>
      <c r="CS51" s="1203"/>
      <c r="CT51" s="1203"/>
      <c r="CU51" s="1203"/>
      <c r="CV51" s="1203">
        <v>6.1</v>
      </c>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593</v>
      </c>
      <c r="BC53" s="1204"/>
      <c r="BD53" s="1204"/>
      <c r="BE53" s="1204"/>
      <c r="BF53" s="1204"/>
      <c r="BG53" s="1204"/>
      <c r="BH53" s="1204"/>
      <c r="BI53" s="1204"/>
      <c r="BJ53" s="1204"/>
      <c r="BK53" s="1204"/>
      <c r="BL53" s="1204"/>
      <c r="BM53" s="1204"/>
      <c r="BN53" s="1204"/>
      <c r="BO53" s="1204"/>
      <c r="BP53" s="1203">
        <v>65.900000000000006</v>
      </c>
      <c r="BQ53" s="1203"/>
      <c r="BR53" s="1203"/>
      <c r="BS53" s="1203"/>
      <c r="BT53" s="1203"/>
      <c r="BU53" s="1203"/>
      <c r="BV53" s="1203"/>
      <c r="BW53" s="1203"/>
      <c r="BX53" s="1203">
        <v>68.099999999999994</v>
      </c>
      <c r="BY53" s="1203"/>
      <c r="BZ53" s="1203"/>
      <c r="CA53" s="1203"/>
      <c r="CB53" s="1203"/>
      <c r="CC53" s="1203"/>
      <c r="CD53" s="1203"/>
      <c r="CE53" s="1203"/>
      <c r="CF53" s="1203">
        <v>69</v>
      </c>
      <c r="CG53" s="1203"/>
      <c r="CH53" s="1203"/>
      <c r="CI53" s="1203"/>
      <c r="CJ53" s="1203"/>
      <c r="CK53" s="1203"/>
      <c r="CL53" s="1203"/>
      <c r="CM53" s="1203"/>
      <c r="CN53" s="1203">
        <v>68</v>
      </c>
      <c r="CO53" s="1203"/>
      <c r="CP53" s="1203"/>
      <c r="CQ53" s="1203"/>
      <c r="CR53" s="1203"/>
      <c r="CS53" s="1203"/>
      <c r="CT53" s="1203"/>
      <c r="CU53" s="1203"/>
      <c r="CV53" s="1203">
        <v>70</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588</v>
      </c>
      <c r="AO55" s="1205"/>
      <c r="AP55" s="1205"/>
      <c r="AQ55" s="1205"/>
      <c r="AR55" s="1205"/>
      <c r="AS55" s="1205"/>
      <c r="AT55" s="1205"/>
      <c r="AU55" s="1205"/>
      <c r="AV55" s="1205"/>
      <c r="AW55" s="1205"/>
      <c r="AX55" s="1205"/>
      <c r="AY55" s="1205"/>
      <c r="AZ55" s="1205"/>
      <c r="BA55" s="1205"/>
      <c r="BB55" s="1204" t="s">
        <v>587</v>
      </c>
      <c r="BC55" s="1204"/>
      <c r="BD55" s="1204"/>
      <c r="BE55" s="1204"/>
      <c r="BF55" s="1204"/>
      <c r="BG55" s="1204"/>
      <c r="BH55" s="1204"/>
      <c r="BI55" s="1204"/>
      <c r="BJ55" s="1204"/>
      <c r="BK55" s="1204"/>
      <c r="BL55" s="1204"/>
      <c r="BM55" s="1204"/>
      <c r="BN55" s="1204"/>
      <c r="BO55" s="1204"/>
      <c r="BP55" s="1203">
        <v>0</v>
      </c>
      <c r="BQ55" s="1203"/>
      <c r="BR55" s="1203"/>
      <c r="BS55" s="1203"/>
      <c r="BT55" s="1203"/>
      <c r="BU55" s="1203"/>
      <c r="BV55" s="1203"/>
      <c r="BW55" s="1203"/>
      <c r="BX55" s="1203">
        <v>0</v>
      </c>
      <c r="BY55" s="1203"/>
      <c r="BZ55" s="1203"/>
      <c r="CA55" s="1203"/>
      <c r="CB55" s="1203"/>
      <c r="CC55" s="1203"/>
      <c r="CD55" s="1203"/>
      <c r="CE55" s="1203"/>
      <c r="CF55" s="1203">
        <v>0</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593</v>
      </c>
      <c r="BC57" s="1204"/>
      <c r="BD57" s="1204"/>
      <c r="BE57" s="1204"/>
      <c r="BF57" s="1204"/>
      <c r="BG57" s="1204"/>
      <c r="BH57" s="1204"/>
      <c r="BI57" s="1204"/>
      <c r="BJ57" s="1204"/>
      <c r="BK57" s="1204"/>
      <c r="BL57" s="1204"/>
      <c r="BM57" s="1204"/>
      <c r="BN57" s="1204"/>
      <c r="BO57" s="1204"/>
      <c r="BP57" s="1203">
        <v>59.4</v>
      </c>
      <c r="BQ57" s="1203"/>
      <c r="BR57" s="1203"/>
      <c r="BS57" s="1203"/>
      <c r="BT57" s="1203"/>
      <c r="BU57" s="1203"/>
      <c r="BV57" s="1203"/>
      <c r="BW57" s="1203"/>
      <c r="BX57" s="1203">
        <v>60.4</v>
      </c>
      <c r="BY57" s="1203"/>
      <c r="BZ57" s="1203"/>
      <c r="CA57" s="1203"/>
      <c r="CB57" s="1203"/>
      <c r="CC57" s="1203"/>
      <c r="CD57" s="1203"/>
      <c r="CE57" s="1203"/>
      <c r="CF57" s="1203">
        <v>61.5</v>
      </c>
      <c r="CG57" s="1203"/>
      <c r="CH57" s="1203"/>
      <c r="CI57" s="1203"/>
      <c r="CJ57" s="1203"/>
      <c r="CK57" s="1203"/>
      <c r="CL57" s="1203"/>
      <c r="CM57" s="1203"/>
      <c r="CN57" s="1203">
        <v>60.9</v>
      </c>
      <c r="CO57" s="1203"/>
      <c r="CP57" s="1203"/>
      <c r="CQ57" s="1203"/>
      <c r="CR57" s="1203"/>
      <c r="CS57" s="1203"/>
      <c r="CT57" s="1203"/>
      <c r="CU57" s="1203"/>
      <c r="CV57" s="1203">
        <v>62.3</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592</v>
      </c>
    </row>
    <row r="64" spans="1:109" ht="13.5" x14ac:dyDescent="0.15">
      <c r="B64" s="259"/>
      <c r="G64" s="1233"/>
      <c r="I64" s="1235"/>
      <c r="J64" s="1235"/>
      <c r="K64" s="1235"/>
      <c r="L64" s="1235"/>
      <c r="M64" s="1235"/>
      <c r="N64" s="1234"/>
      <c r="AM64" s="1233"/>
      <c r="AN64" s="1233" t="s">
        <v>591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596</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590</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551</v>
      </c>
      <c r="BQ72" s="1205"/>
      <c r="BR72" s="1205"/>
      <c r="BS72" s="1205"/>
      <c r="BT72" s="1205"/>
      <c r="BU72" s="1205"/>
      <c r="BV72" s="1205"/>
      <c r="BW72" s="1205"/>
      <c r="BX72" s="1205" t="s">
        <v>552</v>
      </c>
      <c r="BY72" s="1205"/>
      <c r="BZ72" s="1205"/>
      <c r="CA72" s="1205"/>
      <c r="CB72" s="1205"/>
      <c r="CC72" s="1205"/>
      <c r="CD72" s="1205"/>
      <c r="CE72" s="1205"/>
      <c r="CF72" s="1205" t="s">
        <v>553</v>
      </c>
      <c r="CG72" s="1205"/>
      <c r="CH72" s="1205"/>
      <c r="CI72" s="1205"/>
      <c r="CJ72" s="1205"/>
      <c r="CK72" s="1205"/>
      <c r="CL72" s="1205"/>
      <c r="CM72" s="1205"/>
      <c r="CN72" s="1205" t="s">
        <v>554</v>
      </c>
      <c r="CO72" s="1205"/>
      <c r="CP72" s="1205"/>
      <c r="CQ72" s="1205"/>
      <c r="CR72" s="1205"/>
      <c r="CS72" s="1205"/>
      <c r="CT72" s="1205"/>
      <c r="CU72" s="1205"/>
      <c r="CV72" s="1205" t="s">
        <v>555</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589</v>
      </c>
      <c r="AO73" s="1204"/>
      <c r="AP73" s="1204"/>
      <c r="AQ73" s="1204"/>
      <c r="AR73" s="1204"/>
      <c r="AS73" s="1204"/>
      <c r="AT73" s="1204"/>
      <c r="AU73" s="1204"/>
      <c r="AV73" s="1204"/>
      <c r="AW73" s="1204"/>
      <c r="AX73" s="1204"/>
      <c r="AY73" s="1204"/>
      <c r="AZ73" s="1204"/>
      <c r="BA73" s="1204"/>
      <c r="BB73" s="1204" t="s">
        <v>587</v>
      </c>
      <c r="BC73" s="1204"/>
      <c r="BD73" s="1204"/>
      <c r="BE73" s="1204"/>
      <c r="BF73" s="1204"/>
      <c r="BG73" s="1204"/>
      <c r="BH73" s="1204"/>
      <c r="BI73" s="1204"/>
      <c r="BJ73" s="1204"/>
      <c r="BK73" s="1204"/>
      <c r="BL73" s="1204"/>
      <c r="BM73" s="1204"/>
      <c r="BN73" s="1204"/>
      <c r="BO73" s="1204"/>
      <c r="BP73" s="1203">
        <v>63</v>
      </c>
      <c r="BQ73" s="1203"/>
      <c r="BR73" s="1203"/>
      <c r="BS73" s="1203"/>
      <c r="BT73" s="1203"/>
      <c r="BU73" s="1203"/>
      <c r="BV73" s="1203"/>
      <c r="BW73" s="1203"/>
      <c r="BX73" s="1203">
        <v>54.4</v>
      </c>
      <c r="BY73" s="1203"/>
      <c r="BZ73" s="1203"/>
      <c r="CA73" s="1203"/>
      <c r="CB73" s="1203"/>
      <c r="CC73" s="1203"/>
      <c r="CD73" s="1203"/>
      <c r="CE73" s="1203"/>
      <c r="CF73" s="1203">
        <v>36.9</v>
      </c>
      <c r="CG73" s="1203"/>
      <c r="CH73" s="1203"/>
      <c r="CI73" s="1203"/>
      <c r="CJ73" s="1203"/>
      <c r="CK73" s="1203"/>
      <c r="CL73" s="1203"/>
      <c r="CM73" s="1203"/>
      <c r="CN73" s="1203">
        <v>18.100000000000001</v>
      </c>
      <c r="CO73" s="1203"/>
      <c r="CP73" s="1203"/>
      <c r="CQ73" s="1203"/>
      <c r="CR73" s="1203"/>
      <c r="CS73" s="1203"/>
      <c r="CT73" s="1203"/>
      <c r="CU73" s="1203"/>
      <c r="CV73" s="1203">
        <v>6.1</v>
      </c>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586</v>
      </c>
      <c r="BC75" s="1204"/>
      <c r="BD75" s="1204"/>
      <c r="BE75" s="1204"/>
      <c r="BF75" s="1204"/>
      <c r="BG75" s="1204"/>
      <c r="BH75" s="1204"/>
      <c r="BI75" s="1204"/>
      <c r="BJ75" s="1204"/>
      <c r="BK75" s="1204"/>
      <c r="BL75" s="1204"/>
      <c r="BM75" s="1204"/>
      <c r="BN75" s="1204"/>
      <c r="BO75" s="1204"/>
      <c r="BP75" s="1203">
        <v>7.9</v>
      </c>
      <c r="BQ75" s="1203"/>
      <c r="BR75" s="1203"/>
      <c r="BS75" s="1203"/>
      <c r="BT75" s="1203"/>
      <c r="BU75" s="1203"/>
      <c r="BV75" s="1203"/>
      <c r="BW75" s="1203"/>
      <c r="BX75" s="1203">
        <v>8.4</v>
      </c>
      <c r="BY75" s="1203"/>
      <c r="BZ75" s="1203"/>
      <c r="CA75" s="1203"/>
      <c r="CB75" s="1203"/>
      <c r="CC75" s="1203"/>
      <c r="CD75" s="1203"/>
      <c r="CE75" s="1203"/>
      <c r="CF75" s="1203">
        <v>8.8000000000000007</v>
      </c>
      <c r="CG75" s="1203"/>
      <c r="CH75" s="1203"/>
      <c r="CI75" s="1203"/>
      <c r="CJ75" s="1203"/>
      <c r="CK75" s="1203"/>
      <c r="CL75" s="1203"/>
      <c r="CM75" s="1203"/>
      <c r="CN75" s="1203">
        <v>8.6</v>
      </c>
      <c r="CO75" s="1203"/>
      <c r="CP75" s="1203"/>
      <c r="CQ75" s="1203"/>
      <c r="CR75" s="1203"/>
      <c r="CS75" s="1203"/>
      <c r="CT75" s="1203"/>
      <c r="CU75" s="1203"/>
      <c r="CV75" s="1203">
        <v>8.3000000000000007</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588</v>
      </c>
      <c r="AO77" s="1205"/>
      <c r="AP77" s="1205"/>
      <c r="AQ77" s="1205"/>
      <c r="AR77" s="1205"/>
      <c r="AS77" s="1205"/>
      <c r="AT77" s="1205"/>
      <c r="AU77" s="1205"/>
      <c r="AV77" s="1205"/>
      <c r="AW77" s="1205"/>
      <c r="AX77" s="1205"/>
      <c r="AY77" s="1205"/>
      <c r="AZ77" s="1205"/>
      <c r="BA77" s="1205"/>
      <c r="BB77" s="1204" t="s">
        <v>587</v>
      </c>
      <c r="BC77" s="1204"/>
      <c r="BD77" s="1204"/>
      <c r="BE77" s="1204"/>
      <c r="BF77" s="1204"/>
      <c r="BG77" s="1204"/>
      <c r="BH77" s="1204"/>
      <c r="BI77" s="1204"/>
      <c r="BJ77" s="1204"/>
      <c r="BK77" s="1204"/>
      <c r="BL77" s="1204"/>
      <c r="BM77" s="1204"/>
      <c r="BN77" s="1204"/>
      <c r="BO77" s="1204"/>
      <c r="BP77" s="1203">
        <v>0</v>
      </c>
      <c r="BQ77" s="1203"/>
      <c r="BR77" s="1203"/>
      <c r="BS77" s="1203"/>
      <c r="BT77" s="1203"/>
      <c r="BU77" s="1203"/>
      <c r="BV77" s="1203"/>
      <c r="BW77" s="1203"/>
      <c r="BX77" s="1203">
        <v>0</v>
      </c>
      <c r="BY77" s="1203"/>
      <c r="BZ77" s="1203"/>
      <c r="CA77" s="1203"/>
      <c r="CB77" s="1203"/>
      <c r="CC77" s="1203"/>
      <c r="CD77" s="1203"/>
      <c r="CE77" s="1203"/>
      <c r="CF77" s="1203">
        <v>0</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586</v>
      </c>
      <c r="BC79" s="1204"/>
      <c r="BD79" s="1204"/>
      <c r="BE79" s="1204"/>
      <c r="BF79" s="1204"/>
      <c r="BG79" s="1204"/>
      <c r="BH79" s="1204"/>
      <c r="BI79" s="1204"/>
      <c r="BJ79" s="1204"/>
      <c r="BK79" s="1204"/>
      <c r="BL79" s="1204"/>
      <c r="BM79" s="1204"/>
      <c r="BN79" s="1204"/>
      <c r="BO79" s="1204"/>
      <c r="BP79" s="1203">
        <v>7.4</v>
      </c>
      <c r="BQ79" s="1203"/>
      <c r="BR79" s="1203"/>
      <c r="BS79" s="1203"/>
      <c r="BT79" s="1203"/>
      <c r="BU79" s="1203"/>
      <c r="BV79" s="1203"/>
      <c r="BW79" s="1203"/>
      <c r="BX79" s="1203">
        <v>7.4</v>
      </c>
      <c r="BY79" s="1203"/>
      <c r="BZ79" s="1203"/>
      <c r="CA79" s="1203"/>
      <c r="CB79" s="1203"/>
      <c r="CC79" s="1203"/>
      <c r="CD79" s="1203"/>
      <c r="CE79" s="1203"/>
      <c r="CF79" s="1203">
        <v>8</v>
      </c>
      <c r="CG79" s="1203"/>
      <c r="CH79" s="1203"/>
      <c r="CI79" s="1203"/>
      <c r="CJ79" s="1203"/>
      <c r="CK79" s="1203"/>
      <c r="CL79" s="1203"/>
      <c r="CM79" s="1203"/>
      <c r="CN79" s="1203">
        <v>6.6</v>
      </c>
      <c r="CO79" s="1203"/>
      <c r="CP79" s="1203"/>
      <c r="CQ79" s="1203"/>
      <c r="CR79" s="1203"/>
      <c r="CS79" s="1203"/>
      <c r="CT79" s="1203"/>
      <c r="CU79" s="1203"/>
      <c r="CV79" s="1203">
        <v>6.8</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52bB0GidS6ahp1tDarr0qX7qrrPa/CKSAN+w9cMHig0E8T6nmGKFJ5K+5qU4wpmo4rnQekmO1C8aafYivIXYwg==" saltValue="DSdRwWHQOkAjnT8Yet9FFA=="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E6040-BCC7-49CE-BB6F-06BADED79F68}">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r1mKjJWKI7c9iJkA+CQUGiUhmHETm7JtaWgvSrBzYSZ5UvUFhgtC/3gnlm8NwhEmcyfur3Gldvtz09mgxoI6FQ==" saltValue="xUIyiuySoffwKs/aoxNm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29A68-F60B-429C-BD11-F26301DE471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498</v>
      </c>
    </row>
  </sheetData>
  <sheetProtection algorithmName="SHA-512" hashValue="hW5L/6BEU5JHR3PCrWj1sjm/wvZShQwgZt2S2ElRKFaUkysw5ZAtNyFFt10cIaXwOO7d2C32dQR0ipRP5XcoDQ==" saltValue="ztmnPY/TBX+zTW2yP6as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548</v>
      </c>
      <c r="G2" s="149"/>
      <c r="H2" s="150"/>
    </row>
    <row r="3" spans="1:8" x14ac:dyDescent="0.15">
      <c r="A3" s="146" t="s">
        <v>541</v>
      </c>
      <c r="B3" s="151"/>
      <c r="C3" s="152"/>
      <c r="D3" s="153">
        <v>43483</v>
      </c>
      <c r="E3" s="154"/>
      <c r="F3" s="155">
        <v>289738</v>
      </c>
      <c r="G3" s="156"/>
      <c r="H3" s="157"/>
    </row>
    <row r="4" spans="1:8" x14ac:dyDescent="0.15">
      <c r="A4" s="158"/>
      <c r="B4" s="159"/>
      <c r="C4" s="160"/>
      <c r="D4" s="161">
        <v>32901</v>
      </c>
      <c r="E4" s="162"/>
      <c r="F4" s="163">
        <v>156238</v>
      </c>
      <c r="G4" s="164"/>
      <c r="H4" s="165"/>
    </row>
    <row r="5" spans="1:8" x14ac:dyDescent="0.15">
      <c r="A5" s="146" t="s">
        <v>543</v>
      </c>
      <c r="B5" s="151"/>
      <c r="C5" s="152"/>
      <c r="D5" s="153">
        <v>20420</v>
      </c>
      <c r="E5" s="154"/>
      <c r="F5" s="155">
        <v>316937</v>
      </c>
      <c r="G5" s="156"/>
      <c r="H5" s="157"/>
    </row>
    <row r="6" spans="1:8" x14ac:dyDescent="0.15">
      <c r="A6" s="158"/>
      <c r="B6" s="159"/>
      <c r="C6" s="160"/>
      <c r="D6" s="161">
        <v>10806</v>
      </c>
      <c r="E6" s="162"/>
      <c r="F6" s="163">
        <v>199150</v>
      </c>
      <c r="G6" s="164"/>
      <c r="H6" s="165"/>
    </row>
    <row r="7" spans="1:8" x14ac:dyDescent="0.15">
      <c r="A7" s="146" t="s">
        <v>544</v>
      </c>
      <c r="B7" s="151"/>
      <c r="C7" s="152"/>
      <c r="D7" s="153">
        <v>123570</v>
      </c>
      <c r="E7" s="154"/>
      <c r="F7" s="155">
        <v>332350</v>
      </c>
      <c r="G7" s="156"/>
      <c r="H7" s="157"/>
    </row>
    <row r="8" spans="1:8" x14ac:dyDescent="0.15">
      <c r="A8" s="158"/>
      <c r="B8" s="159"/>
      <c r="C8" s="160"/>
      <c r="D8" s="161">
        <v>105550</v>
      </c>
      <c r="E8" s="162"/>
      <c r="F8" s="163">
        <v>200453</v>
      </c>
      <c r="G8" s="164"/>
      <c r="H8" s="165"/>
    </row>
    <row r="9" spans="1:8" x14ac:dyDescent="0.15">
      <c r="A9" s="146" t="s">
        <v>545</v>
      </c>
      <c r="B9" s="151"/>
      <c r="C9" s="152"/>
      <c r="D9" s="153">
        <v>65888</v>
      </c>
      <c r="E9" s="154"/>
      <c r="F9" s="155">
        <v>362690</v>
      </c>
      <c r="G9" s="156"/>
      <c r="H9" s="157"/>
    </row>
    <row r="10" spans="1:8" x14ac:dyDescent="0.15">
      <c r="A10" s="158"/>
      <c r="B10" s="159"/>
      <c r="C10" s="160"/>
      <c r="D10" s="161">
        <v>54659</v>
      </c>
      <c r="E10" s="162"/>
      <c r="F10" s="163">
        <v>172580</v>
      </c>
      <c r="G10" s="164"/>
      <c r="H10" s="165"/>
    </row>
    <row r="11" spans="1:8" x14ac:dyDescent="0.15">
      <c r="A11" s="146" t="s">
        <v>546</v>
      </c>
      <c r="B11" s="151"/>
      <c r="C11" s="152"/>
      <c r="D11" s="153">
        <v>61703</v>
      </c>
      <c r="E11" s="154"/>
      <c r="F11" s="155">
        <v>296093</v>
      </c>
      <c r="G11" s="156"/>
      <c r="H11" s="157"/>
    </row>
    <row r="12" spans="1:8" x14ac:dyDescent="0.15">
      <c r="A12" s="158"/>
      <c r="B12" s="159"/>
      <c r="C12" s="166"/>
      <c r="D12" s="161">
        <v>43587</v>
      </c>
      <c r="E12" s="162"/>
      <c r="F12" s="163">
        <v>140545</v>
      </c>
      <c r="G12" s="164"/>
      <c r="H12" s="165"/>
    </row>
    <row r="13" spans="1:8" x14ac:dyDescent="0.15">
      <c r="A13" s="146"/>
      <c r="B13" s="151"/>
      <c r="C13" s="152"/>
      <c r="D13" s="153">
        <v>63013</v>
      </c>
      <c r="E13" s="154"/>
      <c r="F13" s="155">
        <v>319562</v>
      </c>
      <c r="G13" s="167"/>
      <c r="H13" s="157"/>
    </row>
    <row r="14" spans="1:8" x14ac:dyDescent="0.15">
      <c r="A14" s="158"/>
      <c r="B14" s="159"/>
      <c r="C14" s="160"/>
      <c r="D14" s="161">
        <v>49501</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17.010000000000002</v>
      </c>
      <c r="C19" s="168">
        <f>ROUND(VALUE(SUBSTITUTE(実質収支比率等に係る経年分析!G$48,"▲","-")),2)</f>
        <v>13.03</v>
      </c>
      <c r="D19" s="168">
        <f>ROUND(VALUE(SUBSTITUTE(実質収支比率等に係る経年分析!H$48,"▲","-")),2)</f>
        <v>12.94</v>
      </c>
      <c r="E19" s="168">
        <f>ROUND(VALUE(SUBSTITUTE(実質収支比率等に係る経年分析!I$48,"▲","-")),2)</f>
        <v>15.12</v>
      </c>
      <c r="F19" s="168">
        <f>ROUND(VALUE(SUBSTITUTE(実質収支比率等に係る経年分析!J$48,"▲","-")),2)</f>
        <v>17.09</v>
      </c>
    </row>
    <row r="20" spans="1:11" x14ac:dyDescent="0.15">
      <c r="A20" s="168" t="s">
        <v>57</v>
      </c>
      <c r="B20" s="168">
        <f>ROUND(VALUE(SUBSTITUTE(実質収支比率等に係る経年分析!F$47,"▲","-")),2)</f>
        <v>51.37</v>
      </c>
      <c r="C20" s="168">
        <f>ROUND(VALUE(SUBSTITUTE(実質収支比率等に係る経年分析!G$47,"▲","-")),2)</f>
        <v>51.47</v>
      </c>
      <c r="D20" s="168">
        <f>ROUND(VALUE(SUBSTITUTE(実質収支比率等に係る経年分析!H$47,"▲","-")),2)</f>
        <v>48.63</v>
      </c>
      <c r="E20" s="168">
        <f>ROUND(VALUE(SUBSTITUTE(実質収支比率等に係る経年分析!I$47,"▲","-")),2)</f>
        <v>50.7</v>
      </c>
      <c r="F20" s="168">
        <f>ROUND(VALUE(SUBSTITUTE(実質収支比率等に係る経年分析!J$47,"▲","-")),2)</f>
        <v>56.85</v>
      </c>
    </row>
    <row r="21" spans="1:11" x14ac:dyDescent="0.15">
      <c r="A21" s="168" t="s">
        <v>58</v>
      </c>
      <c r="B21" s="168">
        <f>IF(ISNUMBER(VALUE(SUBSTITUTE(実質収支比率等に係る経年分析!F$49,"▲","-"))),ROUND(VALUE(SUBSTITUTE(実質収支比率等に係る経年分析!F$49,"▲","-")),2),NA())</f>
        <v>-0.47</v>
      </c>
      <c r="C21" s="168">
        <f>IF(ISNUMBER(VALUE(SUBSTITUTE(実質収支比率等に係る経年分析!G$49,"▲","-"))),ROUND(VALUE(SUBSTITUTE(実質収支比率等に係る経年分析!G$49,"▲","-")),2),NA())</f>
        <v>-3.97</v>
      </c>
      <c r="D21" s="168">
        <f>IF(ISNUMBER(VALUE(SUBSTITUTE(実質収支比率等に係る経年分析!H$49,"▲","-"))),ROUND(VALUE(SUBSTITUTE(実質収支比率等に係る経年分析!H$49,"▲","-")),2),NA())</f>
        <v>0.62</v>
      </c>
      <c r="E21" s="168">
        <f>IF(ISNUMBER(VALUE(SUBSTITUTE(実質収支比率等に係る経年分析!I$49,"▲","-"))),ROUND(VALUE(SUBSTITUTE(実質収支比率等に係る経年分析!I$49,"▲","-")),2),NA())</f>
        <v>9.6199999999999992</v>
      </c>
      <c r="F21" s="168">
        <f>IF(ISNUMBER(VALUE(SUBSTITUTE(実質収支比率等に係る経年分析!J$49,"▲","-"))),ROUND(VALUE(SUBSTITUTE(実質収支比率等に係る経年分析!J$49,"▲","-")),2),NA())</f>
        <v>5.82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牟岐町後期高齢者医療特別会計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牟岐町青少年健全育成センター特別会計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牟岐町国民健康保険特別会計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2.3199999999999998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3.68</v>
      </c>
    </row>
    <row r="34" spans="1:16" x14ac:dyDescent="0.15">
      <c r="A34" s="169" t="str">
        <f>IF(連結実質赤字比率に係る赤字・黒字の構成分析!C$36="",NA(),連結実質赤字比率に係る赤字・黒字の構成分析!C$36)</f>
        <v>牟岐町介護保険特別会計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3.44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3.39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4.8</v>
      </c>
    </row>
    <row r="35" spans="1:16" x14ac:dyDescent="0.15">
      <c r="A35" s="169" t="str">
        <f>IF(連結実質赤字比率に係る赤字・黒字の構成分析!C$35="",NA(),連結実質赤字比率に係る赤字・黒字の構成分析!C$35)</f>
        <v>牟岐町簡易水道事業会計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12.24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10.050000000000001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12.59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12.97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17.02</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366</v>
      </c>
      <c r="E42" s="170"/>
      <c r="F42" s="170"/>
      <c r="G42" s="170">
        <f>'実質公債費比率（分子）の構造'!L$52</f>
        <v>346</v>
      </c>
      <c r="H42" s="170"/>
      <c r="I42" s="170"/>
      <c r="J42" s="170">
        <f>'実質公債費比率（分子）の構造'!M$52</f>
        <v>360</v>
      </c>
      <c r="K42" s="170"/>
      <c r="L42" s="170"/>
      <c r="M42" s="170">
        <f>'実質公債費比率（分子）の構造'!N$52</f>
        <v>334</v>
      </c>
      <c r="N42" s="170"/>
      <c r="O42" s="170"/>
      <c r="P42" s="170">
        <f>'実質公債費比率（分子）の構造'!O$52</f>
        <v>301</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15</v>
      </c>
      <c r="C45" s="170"/>
      <c r="D45" s="170"/>
      <c r="E45" s="170">
        <f>'実質公債費比率（分子）の構造'!L$49</f>
        <v>10</v>
      </c>
      <c r="F45" s="170"/>
      <c r="G45" s="170"/>
      <c r="H45" s="170">
        <f>'実質公債費比率（分子）の構造'!M$49</f>
        <v>7</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12</v>
      </c>
      <c r="C46" s="170"/>
      <c r="D46" s="170"/>
      <c r="E46" s="170">
        <f>'実質公債費比率（分子）の構造'!L$48</f>
        <v>12</v>
      </c>
      <c r="F46" s="170"/>
      <c r="G46" s="170"/>
      <c r="H46" s="170">
        <f>'実質公債費比率（分子）の構造'!M$48</f>
        <v>12</v>
      </c>
      <c r="I46" s="170"/>
      <c r="J46" s="170"/>
      <c r="K46" s="170">
        <f>'実質公債費比率（分子）の構造'!N$48</f>
        <v>12</v>
      </c>
      <c r="L46" s="170"/>
      <c r="M46" s="170"/>
      <c r="N46" s="170">
        <f>'実質公債費比率（分子）の構造'!O$48</f>
        <v>12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479</v>
      </c>
      <c r="C49" s="170"/>
      <c r="D49" s="170"/>
      <c r="E49" s="170">
        <f>'実質公債費比率（分子）の構造'!L$45</f>
        <v>474</v>
      </c>
      <c r="F49" s="170"/>
      <c r="G49" s="170"/>
      <c r="H49" s="170">
        <f>'実質公債費比率（分子）の構造'!M$45</f>
        <v>510</v>
      </c>
      <c r="I49" s="170"/>
      <c r="J49" s="170"/>
      <c r="K49" s="170">
        <f>'実質公債費比率（分子）の構造'!N$45</f>
        <v>482</v>
      </c>
      <c r="L49" s="170"/>
      <c r="M49" s="170"/>
      <c r="N49" s="170">
        <f>'実質公債費比率（分子）の構造'!O$45</f>
        <v>443</v>
      </c>
      <c r="O49" s="170"/>
      <c r="P49" s="170"/>
    </row>
    <row r="50" spans="1:16" x14ac:dyDescent="0.15">
      <c r="A50" s="170" t="s">
        <v>73</v>
      </c>
      <c r="B50" s="170" t="e">
        <f>NA()</f>
        <v>#N/A</v>
      </c>
      <c r="C50" s="170">
        <f>IF(ISNUMBER('実質公債費比率（分子）の構造'!K$53),'実質公債費比率（分子）の構造'!K$53,NA())</f>
        <v>140</v>
      </c>
      <c r="D50" s="170" t="e">
        <f>NA()</f>
        <v>#N/A</v>
      </c>
      <c r="E50" s="170" t="e">
        <f>NA()</f>
        <v>#N/A</v>
      </c>
      <c r="F50" s="170">
        <f>IF(ISNUMBER('実質公債費比率（分子）の構造'!L$53),'実質公債費比率（分子）の構造'!L$53,NA())</f>
        <v>150</v>
      </c>
      <c r="G50" s="170" t="e">
        <f>NA()</f>
        <v>#N/A</v>
      </c>
      <c r="H50" s="170" t="e">
        <f>NA()</f>
        <v>#N/A</v>
      </c>
      <c r="I50" s="170">
        <f>IF(ISNUMBER('実質公債費比率（分子）の構造'!M$53),'実質公債費比率（分子）の構造'!M$53,NA())</f>
        <v>169</v>
      </c>
      <c r="J50" s="170" t="e">
        <f>NA()</f>
        <v>#N/A</v>
      </c>
      <c r="K50" s="170" t="e">
        <f>NA()</f>
        <v>#N/A</v>
      </c>
      <c r="L50" s="170">
        <f>IF(ISNUMBER('実質公債費比率（分子）の構造'!N$53),'実質公債費比率（分子）の構造'!N$53,NA())</f>
        <v>160</v>
      </c>
      <c r="M50" s="170" t="e">
        <f>NA()</f>
        <v>#N/A</v>
      </c>
      <c r="N50" s="170" t="e">
        <f>NA()</f>
        <v>#N/A</v>
      </c>
      <c r="O50" s="170">
        <f>IF(ISNUMBER('実質公債費比率（分子）の構造'!O$53),'実質公債費比率（分子）の構造'!O$53,NA())</f>
        <v>154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2664</v>
      </c>
      <c r="E56" s="169"/>
      <c r="F56" s="169"/>
      <c r="G56" s="169">
        <f>'将来負担比率（分子）の構造'!J$52</f>
        <v>2427</v>
      </c>
      <c r="H56" s="169"/>
      <c r="I56" s="169"/>
      <c r="J56" s="169">
        <f>'将来負担比率（分子）の構造'!K$52</f>
        <v>2619</v>
      </c>
      <c r="K56" s="169"/>
      <c r="L56" s="169"/>
      <c r="M56" s="169">
        <f>'将来負担比率（分子）の構造'!L$52</f>
        <v>2440</v>
      </c>
      <c r="N56" s="169"/>
      <c r="O56" s="169"/>
      <c r="P56" s="169">
        <f>'将来負担比率（分子）の構造'!M$52</f>
        <v>2379</v>
      </c>
    </row>
    <row r="57" spans="1:16" x14ac:dyDescent="0.15">
      <c r="A57" s="169" t="s">
        <v>44</v>
      </c>
      <c r="B57" s="169"/>
      <c r="C57" s="169"/>
      <c r="D57" s="169">
        <f>'将来負担比率（分子）の構造'!I$51</f>
        <v>49</v>
      </c>
      <c r="E57" s="169"/>
      <c r="F57" s="169"/>
      <c r="G57" s="169">
        <f>'将来負担比率（分子）の構造'!J$51</f>
        <v>40</v>
      </c>
      <c r="H57" s="169"/>
      <c r="I57" s="169"/>
      <c r="J57" s="169">
        <f>'将来負担比率（分子）の構造'!K$51</f>
        <v>31</v>
      </c>
      <c r="K57" s="169"/>
      <c r="L57" s="169"/>
      <c r="M57" s="169">
        <f>'将来負担比率（分子）の構造'!L$51</f>
        <v>25</v>
      </c>
      <c r="N57" s="169"/>
      <c r="O57" s="169"/>
      <c r="P57" s="169">
        <f>'将来負担比率（分子）の構造'!M$51</f>
        <v>18</v>
      </c>
    </row>
    <row r="58" spans="1:16" x14ac:dyDescent="0.15">
      <c r="A58" s="169" t="s">
        <v>43</v>
      </c>
      <c r="B58" s="169"/>
      <c r="C58" s="169"/>
      <c r="D58" s="169">
        <f>'将来負担比率（分子）の構造'!I$50</f>
        <v>1284</v>
      </c>
      <c r="E58" s="169"/>
      <c r="F58" s="169"/>
      <c r="G58" s="169">
        <f>'将来負担比率（分子）の構造'!J$50</f>
        <v>1295</v>
      </c>
      <c r="H58" s="169"/>
      <c r="I58" s="169"/>
      <c r="J58" s="169">
        <f>'将来負担比率（分子）の構造'!K$50</f>
        <v>1302</v>
      </c>
      <c r="K58" s="169"/>
      <c r="L58" s="169"/>
      <c r="M58" s="169">
        <f>'将来負担比率（分子）の構造'!L$50</f>
        <v>1478</v>
      </c>
      <c r="N58" s="169"/>
      <c r="O58" s="169"/>
      <c r="P58" s="169">
        <f>'将来負担比率（分子）の構造'!M$50</f>
        <v>1580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538</v>
      </c>
      <c r="C62" s="169"/>
      <c r="D62" s="169"/>
      <c r="E62" s="169">
        <f>'将来負担比率（分子）の構造'!J$45</f>
        <v>518</v>
      </c>
      <c r="F62" s="169"/>
      <c r="G62" s="169"/>
      <c r="H62" s="169">
        <f>'将来負担比率（分子）の構造'!K$45</f>
        <v>502</v>
      </c>
      <c r="I62" s="169"/>
      <c r="J62" s="169"/>
      <c r="K62" s="169">
        <f>'将来負担比率（分子）の構造'!L$45</f>
        <v>471</v>
      </c>
      <c r="L62" s="169"/>
      <c r="M62" s="169"/>
      <c r="N62" s="169">
        <f>'将来負担比率（分子）の構造'!M$45</f>
        <v>451</v>
      </c>
      <c r="O62" s="169"/>
      <c r="P62" s="169"/>
    </row>
    <row r="63" spans="1:16" x14ac:dyDescent="0.15">
      <c r="A63" s="169" t="s">
        <v>36</v>
      </c>
      <c r="B63" s="169">
        <f>'将来負担比率（分子）の構造'!I$44</f>
        <v>29</v>
      </c>
      <c r="C63" s="169"/>
      <c r="D63" s="169"/>
      <c r="E63" s="169">
        <f>'将来負担比率（分子）の構造'!J$44</f>
        <v>12</v>
      </c>
      <c r="F63" s="169"/>
      <c r="G63" s="169"/>
      <c r="H63" s="169">
        <f>'将来負担比率（分子）の構造'!K$44</f>
        <v>0</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145</v>
      </c>
      <c r="C64" s="169"/>
      <c r="D64" s="169"/>
      <c r="E64" s="169">
        <f>'将来負担比率（分子）の構造'!J$43</f>
        <v>121</v>
      </c>
      <c r="F64" s="169"/>
      <c r="G64" s="169"/>
      <c r="H64" s="169">
        <f>'将来負担比率（分子）の構造'!K$43</f>
        <v>110</v>
      </c>
      <c r="I64" s="169"/>
      <c r="J64" s="169"/>
      <c r="K64" s="169">
        <f>'将来負担比率（分子）の構造'!L$43</f>
        <v>122</v>
      </c>
      <c r="L64" s="169"/>
      <c r="M64" s="169"/>
      <c r="N64" s="169">
        <f>'将来負担比率（分子）の構造'!M$43</f>
        <v>200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4350</v>
      </c>
      <c r="C66" s="169"/>
      <c r="D66" s="169"/>
      <c r="E66" s="169">
        <f>'将来負担比率（分子）の構造'!J$41</f>
        <v>4039</v>
      </c>
      <c r="F66" s="169"/>
      <c r="G66" s="169"/>
      <c r="H66" s="169">
        <f>'将来負担比率（分子）の構造'!K$41</f>
        <v>4009</v>
      </c>
      <c r="I66" s="169"/>
      <c r="J66" s="169"/>
      <c r="K66" s="169">
        <f>'将来負担比率（分子）の構造'!L$41</f>
        <v>3720</v>
      </c>
      <c r="L66" s="169"/>
      <c r="M66" s="169"/>
      <c r="N66" s="169">
        <f>'将来負担比率（分子）の構造'!M$41</f>
        <v>3448</v>
      </c>
      <c r="O66" s="169"/>
      <c r="P66" s="169"/>
    </row>
    <row r="67" spans="1:16" x14ac:dyDescent="0.15">
      <c r="A67" s="169" t="s">
        <v>77</v>
      </c>
      <c r="B67" s="169" t="e">
        <f>NA()</f>
        <v>#N/A</v>
      </c>
      <c r="C67" s="169">
        <f>IF(ISNUMBER('将来負担比率（分子）の構造'!I$53), IF('将来負担比率（分子）の構造'!I$53 &lt; 0, 0, '将来負担比率（分子）の構造'!I$53), NA())</f>
        <v>1065</v>
      </c>
      <c r="D67" s="169" t="e">
        <f>NA()</f>
        <v>#N/A</v>
      </c>
      <c r="E67" s="169" t="e">
        <f>NA()</f>
        <v>#N/A</v>
      </c>
      <c r="F67" s="169">
        <f>IF(ISNUMBER('将来負担比率（分子）の構造'!J$53), IF('将来負担比率（分子）の構造'!J$53 &lt; 0, 0, '将来負担比率（分子）の構造'!J$53), NA())</f>
        <v>928</v>
      </c>
      <c r="G67" s="169" t="e">
        <f>NA()</f>
        <v>#N/A</v>
      </c>
      <c r="H67" s="169" t="e">
        <f>NA()</f>
        <v>#N/A</v>
      </c>
      <c r="I67" s="169">
        <f>IF(ISNUMBER('将来負担比率（分子）の構造'!K$53), IF('将来負担比率（分子）の構造'!K$53 &lt; 0, 0, '将来負担比率（分子）の構造'!K$53), NA())</f>
        <v>670</v>
      </c>
      <c r="J67" s="169" t="e">
        <f>NA()</f>
        <v>#N/A</v>
      </c>
      <c r="K67" s="169" t="e">
        <f>NA()</f>
        <v>#N/A</v>
      </c>
      <c r="L67" s="169">
        <f>IF(ISNUMBER('将来負担比率（分子）の構造'!L$53), IF('将来負担比率（分子）の構造'!L$53 &lt; 0, 0, '将来負担比率（分子）の構造'!L$53), NA())</f>
        <v>370</v>
      </c>
      <c r="M67" s="169" t="e">
        <f>NA()</f>
        <v>#N/A</v>
      </c>
      <c r="N67" s="169" t="e">
        <f>NA()</f>
        <v>#N/A</v>
      </c>
      <c r="O67" s="169">
        <f>IF(ISNUMBER('将来負担比率（分子）の構造'!M$53), IF('将来負担比率（分子）の構造'!M$53 &lt; 0, 0, '将来負担比率（分子）の構造'!M$53), NA())</f>
        <v>122</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1051</v>
      </c>
      <c r="C72" s="173">
        <f>基金残高に係る経年分析!G55</f>
        <v>1200</v>
      </c>
      <c r="D72" s="173">
        <f>基金残高に係る経年分析!H55</f>
        <v>1300</v>
      </c>
    </row>
    <row r="73" spans="1:16" x14ac:dyDescent="0.15">
      <c r="A73" s="172" t="s">
        <v>80</v>
      </c>
      <c r="B73" s="173">
        <f>基金残高に係る経年分析!F56</f>
        <v>202</v>
      </c>
      <c r="C73" s="173">
        <f>基金残高に係る経年分析!G56</f>
        <v>222</v>
      </c>
      <c r="D73" s="173">
        <f>基金残高に係る経年分析!H56</f>
        <v>222</v>
      </c>
    </row>
    <row r="74" spans="1:16" x14ac:dyDescent="0.15">
      <c r="A74" s="172" t="s">
        <v>81</v>
      </c>
      <c r="B74" s="173">
        <f>基金残高に係る経年分析!F57</f>
        <v>31</v>
      </c>
      <c r="C74" s="173">
        <f>基金残高に係る経年分析!G57</f>
        <v>38</v>
      </c>
      <c r="D74" s="173">
        <f>基金残高に係る経年分析!H57</f>
        <v>39</v>
      </c>
    </row>
  </sheetData>
  <sheetProtection algorithmName="SHA-512" hashValue="d9X0eveDRsaL8fpbr+/24nHJtjqHrR1L2scRv5AYBouBFP6YmxpGrTdN4K/zl9590pYGKU1IsD3t1aDYZgAeDw==" saltValue="OhTabzz3n3Xb1Q3qKZ5H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原田 理絵</cp:lastModifiedBy>
  <cp:lastPrinted>2024-09-04T06:32:52Z</cp:lastPrinted>
  <dcterms:created xsi:type="dcterms:W3CDTF">2024-02-05T03:01:34Z</dcterms:created>
  <dcterms:modified xsi:type="dcterms:W3CDTF">2024-09-04T06:40:02Z</dcterms:modified>
  <cp:category/>
</cp:coreProperties>
</file>