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6\Documents\総務課\財政\財政状況資料集\02年度　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<sst xmlns="http://schemas.openxmlformats.org/spreadsheetml/2006/main" count="1147" uniqueCount="592">
  <si>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</si>
  <si>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</si>
  <si>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</si>
  <si>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</si>
  <si>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</si>
  <si>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</si>
  <si>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</si>
  <si>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</si>
  <si>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</si>
  <si>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</si>
  <si>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</si>
  <si>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</si>
  <si>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</si>
  <si>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</si>
  <si>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</si>
  <si>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</si>
  <si>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</si>
  <si>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</si>
  <si>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</si>
  <si>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</si>
  <si>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</si>
  <si>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</si>
  <si>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</si>
  <si>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</si>
  <si>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</si>
  <si>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</si>
  <si>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</si>
  <si>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</si>
  <si>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</si>
  <si>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</si>
  <si>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</si>
  <si>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</si>
  <si>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</si>
  <si>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</si>
  <si>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</si>
  <si>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</si>
  <si>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</si>
  <si>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</si>
  <si>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</si>
  <si>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</si>
  <si>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</si>
  <si>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</si>
  <si>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</si>
  <si>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</si>
  <si>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</si>
  <si>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</si>
  <si>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</si>
  <si>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</si>
  <si>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</si>
  <si>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</si>
  <si>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</si>
  <si>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</si>
  <si>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</si>
  <si>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</si>
  <si>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</si>
  <si>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</si>
  <si>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</si>
  <si>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</si>
  <si>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</si>
  <si>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</si>
  <si>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</si>
  <si>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</si>
  <si>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</si>
  <si>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</si>
  <si>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</si>
  <si>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</si>
  <si>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</si>
  <si>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</si>
  <si>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</si>
  <si>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</si>
  <si>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</si>
  <si>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</si>
  <si>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</si>
  <si>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</si>
  <si>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</si>
  <si>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</si>
  <si>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</si>
  <si>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</si>
  <si>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</si>
  <si>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</si>
  <si>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</si>
  <si>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</si>
  <si>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</si>
  <si>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</si>
  <si>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</si>
  <si>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</si>
  <si>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</si>
  <si>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</si>
  <si>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</si>
  <si>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</si>
  <si>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</si>
  <si>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</si>
  <si>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</si>
  <si>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</si>
  <si>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</si>
  <si>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</si>
  <si>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</si>
  <si>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</si>
  <si>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</si>
  <si>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</si>
  <si>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</si>
  <si>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</si>
  <si>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</si>
  <si>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</si>
  <si>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</si>
  <si>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</si>
  <si>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</si>
  <si>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</si>
  <si>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</si>
  <si>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</si>
  <si>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</si>
  <si>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</si>
  <si>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</si>
  <si>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</si>
  <si>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</si>
  <si>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</si>
  <si>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</si>
  <si>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</si>
  <si>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</si>
  <si>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</si>
  <si>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</si>
  <si>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</si>
  <si>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</si>
  <si>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</si>
  <si>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</si>
  <si>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</si>
  <si>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</si>
  <si>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</si>
  <si>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</si>
  <si>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</si>
  <si>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</si>
  <si>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</si>
  <si>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</si>
  <si>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</si>
  <si>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</si>
  <si>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</si>
  <si>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</si>
  <si>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</si>
  <si>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</si>
  <si>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</si>
  <si>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</si>
  <si>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</si>
  <si>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</si>
  <si>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</si>
  <si>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</si>
  <si>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</si>
  <si>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</si>
  <si>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</si>
  <si>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</si>
  <si>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</si>
  <si>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</si>
  <si>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</si>
  <si>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</si>
  <si>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</si>
  <si>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</si>
  <si>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</si>
  <si>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</si>
  <si>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</si>
  <si>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</si>
  <si>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</si>
  <si>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</si>
  <si>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</si>
  <si>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</si>
  <si>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</si>
  <si>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</si>
  <si>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</si>
  <si>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</si>
  <si>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</si>
  <si>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</si>
  <si>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</si>
  <si>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</si>
  <si>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</si>
  <si>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</si>
  <si>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</si>
  <si>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</si>
  <si>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</si>
  <si>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</si>
  <si>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</si>
  <si>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</si>
  <si>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</si>
  <si>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</si>
  <si>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</si>
  <si>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</si>
  <si>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</si>
  <si>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</si>
  <si>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</si>
  <si>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</si>
  <si>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</si>
  <si>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</si>
  <si>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</si>
  <si>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</si>
  <si>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</si>
  <si>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</si>
  <si>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</si>
  <si>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</si>
  <si>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</si>
  <si>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</si>
  <si>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</si>
  <si>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</si>
  <si>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</si>
  <si>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</si>
  <si>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</si>
  <si>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</si>
  <si>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</si>
  <si>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</si>
  <si>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</si>
  <si>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</si>
  <si>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</si>
  <si>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</si>
  <si>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</si>
  <si>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</si>
  <si>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</si>
  <si>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</si>
  <si>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</si>
  <si>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徳島県牟岐町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</si>
  <si>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</si>
  <si>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</si>
  <si>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</si>
  <si>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</si>
  <si>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</si>
  <si>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</si>
  <si>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</si>
  <si>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</si>
  <si>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</si>
  <si>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</si>
  <si>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</si>
  <si>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</si>
  <si>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</si>
  <si>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</si>
  <si>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</si>
  <si>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</si>
  <si>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</si>
  <si>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</si>
  <si>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</si>
  <si>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</si>
  <si>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</si>
  <si>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</si>
  <si>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</si>
  <si>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</si>
  <si>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</si>
  <si>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</si>
  <si>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</si>
  <si>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</si>
  <si>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</si>
  <si>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</si>
  <si>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</si>
  <si>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</si>
  <si>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</si>
  <si>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</si>
  <si>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</si>
  <si>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</si>
  <si>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</si>
  <si>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</si>
  <si>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</si>
  <si>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</si>
  <si>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</si>
  <si>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</si>
  <si>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</si>
  <si>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</si>
  <si>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</si>
  <si>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</si>
  <si>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</si>
  <si>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</si>
  <si>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</si>
  <si>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</si>
  <si>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</si>
  <si>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</si>
  <si>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</si>
  <si>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</si>
  <si>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</si>
  <si>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</si>
  <si>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</si>
  <si>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</si>
  <si>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</si>
  <si>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</si>
  <si>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</si>
  <si>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</si>
  <si>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</si>
  <si>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</si>
  <si>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</si>
  <si>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</si>
  <si>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</si>
  <si>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</si>
  <si>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</si>
  <si>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</si>
  <si>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</si>
  <si>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</si>
  <si>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</si>
  <si>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</si>
  <si>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</si>
  <si>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</si>
  <si>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</si>
  <si>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</si>
  <si>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</si>
  <si>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</si>
  <si>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</si>
  <si>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</si>
  <si>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</si>
  <si>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</si>
  <si>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</si>
  <si>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</si>
  <si>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</si>
  <si>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</si>
  <si>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</si>
  <si>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</si>
  <si>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</si>
  <si>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</si>
  <si>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</si>
  <si>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</si>
  <si>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</si>
  <si>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</si>
  <si>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</si>
  <si>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</si>
  <si>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</si>
  <si>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</si>
  <si>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</si>
  <si>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</si>
  <si>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</si>
  <si>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</si>
  <si>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</si>
  <si>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</si>
  <si>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</si>
  <si>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</si>
  <si>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</si>
  <si>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</si>
  <si>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</si>
  <si>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</si>
  <si>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</si>
  <si>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</si>
  <si>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</si>
  <si>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</si>
  <si>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</si>
  <si>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</si>
  <si>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</si>
  <si>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</si>
  <si>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</si>
  <si>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</si>
  <si>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</si>
  <si>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</si>
  <si>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</si>
  <si>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</si>
  <si>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</si>
  <si>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</si>
  <si>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</si>
  <si>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</si>
  <si>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</si>
  <si>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</si>
  <si>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</si>
  <si>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</si>
  <si>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</si>
  <si>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</si>
  <si>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</si>
  <si>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</si>
  <si>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</si>
  <si>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</si>
  <si>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</si>
  <si>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</si>
  <si>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</si>
  <si>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</si>
  <si>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</si>
  <si>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</si>
  <si>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</si>
  <si>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</si>
  <si>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</si>
  <si>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</si>
  <si>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</si>
  <si>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</si>
  <si>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</si>
  <si>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</si>
  <si>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</si>
  <si>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</si>
  <si>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</si>
  <si>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</si>
  <si>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</si>
  <si>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</si>
  <si>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</si>
  <si>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</si>
  <si>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</si>
  <si>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</si>
  <si>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</si>
  <si>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</si>
  <si>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</si>
  <si>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</si>
  <si>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</si>
  <si>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</si>
  <si>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</si>
  <si>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</si>
  <si>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</si>
  <si>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</si>
  <si>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</si>
  <si>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</si>
  <si>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</si>
  <si>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</si>
  <si>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</si>
  <si>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</si>
  <si>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</si>
  <si>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</si>
  <si>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</si>
  <si>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</si>
  <si>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</si>
  <si>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</si>
  <si>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</si>
  <si>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</si>
  <si>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</si>
  <si>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</si>
  <si>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</si>
  <si>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</si>
  <si>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</si>
  <si>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</si>
  <si>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</si>
  <si>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</si>
  <si>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</si>
  <si>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</si>
  <si>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</si>
  <si>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</si>
  <si>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</si>
  <si>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</si>
  <si>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</si>
  <si>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</si>
  <si>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</si>
  <si>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</si>
  <si>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</si>
  <si>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</si>
  <si>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</si>
  <si>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</si>
  <si>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</si>
  <si>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</si>
  <si>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</si>
  <si>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</si>
  <si>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</si>
  <si>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</si>
  <si>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</si>
  <si>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</si>
  <si>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</si>
  <si>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</si>
  <si>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</si>
  <si>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</si>
  <si>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</si>
  <si>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</si>
  <si>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</si>
  <si>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</si>
  <si>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</si>
  <si>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</si>
  <si>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</si>
  <si>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</si>
  <si>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</si>
  <si>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</si>
  <si>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</si>
  <si>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</si>
  <si>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</si>
  <si>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</si>
  <si>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</si>
  <si>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</si>
  <si>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</si>
  <si>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</si>
  <si>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</si>
  <si>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</si>
  <si>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</si>
  <si>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</si>
  <si>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</si>
  <si>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</si>
  <si>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</si>
  <si>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</si>
  <si>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</si>
  <si>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</si>
  <si>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</si>
  <si>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</si>
  <si>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</si>
  <si>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</si>
  <si>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</si>
  <si>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牟岐町簡易水道事業会計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</si>
  <si>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</si>
  <si>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</si>
  <si>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</si>
  <si>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</si>
  <si>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牟岐町国民健康保険特別会計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</si>
  <si>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</si>
  <si>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</si>
  <si>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</si>
  <si>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</si>
  <si>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</si>
  <si>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</si>
  <si>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</si>
  <si>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</si>
  <si>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</si>
  <si>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</si>
  <si>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</si>
  <si>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</si>
  <si>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</si>
  <si>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</si>
  <si>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</si>
  <si>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</si>
  <si>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</si>
  <si>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</si>
  <si>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</si>
  <si>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</si>
  <si>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</si>
  <si>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</si>
  <si>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</si>
  <si>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</si>
  <si>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</si>
  <si>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</si>
  <si>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</si>
  <si>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</si>
  <si>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</si>
  <si>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</si>
  <si>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</si>
  <si>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</si>
  <si>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</si>
  <si>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</si>
  <si>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</si>
  <si>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</si>
  <si>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</si>
  <si>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</si>
  <si>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</si>
  <si>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</si>
  <si>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</si>
  <si>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</si>
  <si>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</si>
  <si>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</si>
  <si>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</si>
  <si>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</si>
  <si>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</si>
  <si>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</si>
  <si>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</si>
  <si>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</si>
  <si>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</si>
  <si>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</si>
  <si>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</si>
  <si>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</si>
  <si>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</si>
  <si>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</si>
  <si>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</si>
  <si>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</si>
  <si>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</si>
  <si>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</si>
  <si>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</si>
  <si>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</si>
  <si>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</si>
  <si>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</si>
  <si>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</si>
  <si>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</si>
  <si>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</si>
  <si>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</si>
  <si>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</si>
  <si>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</si>
  <si>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</si>
  <si>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</si>
  <si>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</si>
  <si>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</si>
  <si>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</si>
  <si>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</si>
  <si>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</si>
  <si>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</si>
  <si>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</si>
  <si>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</si>
  <si>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</si>
  <si>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</si>
  <si>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</si>
  <si>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</si>
  <si>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0.47</t>
  </si>
  <si>
    <t>▲ 3.97</t>
  </si>
  <si>
    <t>一般会計</t>
  </si>
  <si>
    <t>牟岐町簡易水道事業会計</t>
  </si>
  <si>
    <t>牟岐町介護保険特別会計</t>
  </si>
  <si>
    <t>牟岐町国民健康保険特別会計</t>
  </si>
  <si>
    <t>牟岐町後期高齢者医療特別会計</t>
  </si>
  <si>
    <t>牟岐町青少年健全育成センター特別会計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</si>
  <si>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</si>
  <si>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</si>
  <si>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</si>
  <si>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</si>
  <si>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</si>
  <si>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</si>
  <si>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</si>
  <si>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</si>
  <si>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</si>
  <si>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</si>
  <si>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</si>
  <si>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</si>
  <si>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</si>
  <si>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</si>
  <si>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</si>
  <si>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</si>
  <si>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</si>
  <si>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</si>
  <si>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</si>
  <si>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</si>
  <si>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ふるさと応援基金</t>
    <rPh sb="4" eb="6">
      <t>オウエン</t>
    </rPh>
    <rPh sb="6" eb="8">
      <t>キキン</t>
    </rPh>
    <phoneticPr fontId="5"/>
  </si>
  <si>
    <t>ふるさと・水と土の保全基金</t>
    <rPh sb="5" eb="6">
      <t>ミズ</t>
    </rPh>
    <rPh sb="7" eb="8">
      <t>ツチ</t>
    </rPh>
    <rPh sb="9" eb="11">
      <t>ホゼン</t>
    </rPh>
    <rPh sb="11" eb="13">
      <t>キキン</t>
    </rPh>
    <phoneticPr fontId="5"/>
  </si>
  <si>
    <t>森林・林業活性化支援基金</t>
    <rPh sb="0" eb="2">
      <t>シンリン</t>
    </rPh>
    <rPh sb="3" eb="5">
      <t>リンギョウ</t>
    </rPh>
    <rPh sb="5" eb="8">
      <t>カッセイカ</t>
    </rPh>
    <rPh sb="8" eb="10">
      <t>シエン</t>
    </rPh>
    <rPh sb="10" eb="12">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</si>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</sst>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4BDA-442D-B6F4-4F4FF0E4B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126506</c:v>
                </c:pt>
                <c:pt idx="1">
                  <c:v>73816</c:v>
                </c:pt>
                <c:pt idx="2">
                  <c:v>43483</c:v>
                </c:pt>
                <c:pt idx="3">
                  <c:v>20420</c:v>
                </c:pt>
                <c:pt idx="4">
                  <c:v>123570</c:v>
                </c:pt>
              </c:numCache>
            </c:numRef>
          </c:val>
          <c:smooth val="0"/>
          <c:extLst>
            <c:ext xmlns:c16="http://schemas.microsoft.com/office/drawing/2014/chart" uri="{C3380CC4-5D6E-409C-BE32-E72D297353CC}">
              <c16:uniqueId val="{00000001-4BDA-442D-B6F4-4F4FF0E4BD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24.81</c:v>
                </c:pt>
                <c:pt idx="1">
                  <c:v>17.37</c:v>
                </c:pt>
                <c:pt idx="2">
                  <c:v>17.010000000000002</c:v>
                </c:pt>
                <c:pt idx="3">
                  <c:v>13.03</c:v>
                </c:pt>
                <c:pt idx="4">
                  <c:v>12.94</c:v>
                </c:pt>
              </c:numCache>
            </c:numRef>
          </c:val>
          <c:extLst>
            <c:ext xmlns:c16="http://schemas.microsoft.com/office/drawing/2014/chart" uri="{C3380CC4-5D6E-409C-BE32-E72D297353CC}">
              <c16:uniqueId val="{00000000-D3CA-4185-90C9-C611870F44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43.61</c:v>
                </c:pt>
                <c:pt idx="1">
                  <c:v>51.04</c:v>
                </c:pt>
                <c:pt idx="2">
                  <c:v>51.37</c:v>
                </c:pt>
                <c:pt idx="3">
                  <c:v>51.47</c:v>
                </c:pt>
                <c:pt idx="4">
                  <c:v>48.63</c:v>
                </c:pt>
              </c:numCache>
            </c:numRef>
          </c:val>
          <c:extLst>
            <c:ext xmlns:c16="http://schemas.microsoft.com/office/drawing/2014/chart" uri="{C3380CC4-5D6E-409C-BE32-E72D297353CC}">
              <c16:uniqueId val="{00000001-D3CA-4185-90C9-C611870F44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4.32</c:v>
                </c:pt>
                <c:pt idx="1">
                  <c:v>-0.99</c:v>
                </c:pt>
                <c:pt idx="2">
                  <c:v>-0.47</c:v>
                </c:pt>
                <c:pt idx="3">
                  <c:v>-3.97</c:v>
                </c:pt>
                <c:pt idx="4">
                  <c:v>0.62</c:v>
                </c:pt>
              </c:numCache>
            </c:numRef>
          </c:val>
          <c:smooth val="0"/>
          <c:extLst>
            <c:ext xmlns:c16="http://schemas.microsoft.com/office/drawing/2014/chart" uri="{C3380CC4-5D6E-409C-BE32-E72D297353CC}">
              <c16:uniqueId val="{00000002-D3CA-4185-90C9-C611870F44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11.96</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6E2-4814-9453-F70032C16E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2-4814-9453-F70032C16E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E2-4814-9453-F70032C16E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E2-4814-9453-F70032C16E50}"/>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0.05</c:v>
                </c:pt>
                <c:pt idx="8">
                  <c:v>#N/A</c:v>
                </c:pt>
                <c:pt idx="9">
                  <c:v>0.08</c:v>
                </c:pt>
              </c:numCache>
            </c:numRef>
          </c:val>
          <c:extLst>
            <c:ext xmlns:c16="http://schemas.microsoft.com/office/drawing/2014/chart" uri="{C3380CC4-5D6E-409C-BE32-E72D297353CC}">
              <c16:uniqueId val="{00000004-16E2-4814-9453-F70032C16E50}"/>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0.08</c:v>
                </c:pt>
                <c:pt idx="4">
                  <c:v>#N/A</c:v>
                </c:pt>
                <c:pt idx="5">
                  <c:v>0.06</c:v>
                </c:pt>
                <c:pt idx="6">
                  <c:v>#N/A</c:v>
                </c:pt>
                <c:pt idx="7">
                  <c:v>0.05</c:v>
                </c:pt>
                <c:pt idx="8">
                  <c:v>#N/A</c:v>
                </c:pt>
                <c:pt idx="9">
                  <c:v>0.08</c:v>
                </c:pt>
              </c:numCache>
            </c:numRef>
          </c:val>
          <c:extLst>
            <c:ext xmlns:c16="http://schemas.microsoft.com/office/drawing/2014/chart" uri="{C3380CC4-5D6E-409C-BE32-E72D297353CC}">
              <c16:uniqueId val="{00000005-16E2-4814-9453-F70032C16E50}"/>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1.93</c:v>
                </c:pt>
                <c:pt idx="4">
                  <c:v>#N/A</c:v>
                </c:pt>
                <c:pt idx="5">
                  <c:v>1.68</c:v>
                </c:pt>
                <c:pt idx="6">
                  <c:v>#N/A</c:v>
                </c:pt>
                <c:pt idx="7">
                  <c:v>1.89</c:v>
                </c:pt>
                <c:pt idx="8">
                  <c:v>#N/A</c:v>
                </c:pt>
                <c:pt idx="9">
                  <c:v>2.3199999999999998</c:v>
                </c:pt>
              </c:numCache>
            </c:numRef>
          </c:val>
          <c:extLst>
            <c:ext xmlns:c16="http://schemas.microsoft.com/office/drawing/2014/chart" uri="{C3380CC4-5D6E-409C-BE32-E72D297353CC}">
              <c16:uniqueId val="{00000006-16E2-4814-9453-F70032C16E50}"/>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3.69</c:v>
                </c:pt>
                <c:pt idx="2">
                  <c:v>#N/A</c:v>
                </c:pt>
                <c:pt idx="3">
                  <c:v>3.19</c:v>
                </c:pt>
                <c:pt idx="4">
                  <c:v>#N/A</c:v>
                </c:pt>
                <c:pt idx="5">
                  <c:v>3.8</c:v>
                </c:pt>
                <c:pt idx="6">
                  <c:v>#N/A</c:v>
                </c:pt>
                <c:pt idx="7">
                  <c:v>3.44</c:v>
                </c:pt>
                <c:pt idx="8">
                  <c:v>#N/A</c:v>
                </c:pt>
                <c:pt idx="9">
                  <c:v>3.15</c:v>
                </c:pt>
              </c:numCache>
            </c:numRef>
          </c:val>
          <c:extLst>
            <c:ext xmlns:c16="http://schemas.microsoft.com/office/drawing/2014/chart" uri="{C3380CC4-5D6E-409C-BE32-E72D297353CC}">
              <c16:uniqueId val="{00000007-16E2-4814-9453-F70032C16E50}"/>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11.84</c:v>
                </c:pt>
                <c:pt idx="4">
                  <c:v>#N/A</c:v>
                </c:pt>
                <c:pt idx="5">
                  <c:v>11.78</c:v>
                </c:pt>
                <c:pt idx="6">
                  <c:v>#N/A</c:v>
                </c:pt>
                <c:pt idx="7">
                  <c:v>12.24</c:v>
                </c:pt>
                <c:pt idx="8">
                  <c:v>#N/A</c:v>
                </c:pt>
                <c:pt idx="9">
                  <c:v>11.35</c:v>
                </c:pt>
              </c:numCache>
            </c:numRef>
          </c:val>
          <c:extLst>
            <c:ext xmlns:c16="http://schemas.microsoft.com/office/drawing/2014/chart" uri="{C3380CC4-5D6E-409C-BE32-E72D297353CC}">
              <c16:uniqueId val="{00000008-16E2-4814-9453-F70032C16E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24.79</c:v>
                </c:pt>
                <c:pt idx="2">
                  <c:v>#N/A</c:v>
                </c:pt>
                <c:pt idx="3">
                  <c:v>17.36</c:v>
                </c:pt>
                <c:pt idx="4">
                  <c:v>#N/A</c:v>
                </c:pt>
                <c:pt idx="5">
                  <c:v>17</c:v>
                </c:pt>
                <c:pt idx="6">
                  <c:v>#N/A</c:v>
                </c:pt>
                <c:pt idx="7">
                  <c:v>12.97</c:v>
                </c:pt>
                <c:pt idx="8">
                  <c:v>#N/A</c:v>
                </c:pt>
                <c:pt idx="9">
                  <c:v>12.85</c:v>
                </c:pt>
              </c:numCache>
            </c:numRef>
          </c:val>
          <c:extLst>
            <c:ext xmlns:c16="http://schemas.microsoft.com/office/drawing/2014/chart" uri="{C3380CC4-5D6E-409C-BE32-E72D297353CC}">
              <c16:uniqueId val="{00000009-16E2-4814-9453-F70032C16E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377</c:v>
                </c:pt>
                <c:pt idx="5">
                  <c:v>378</c:v>
                </c:pt>
                <c:pt idx="8">
                  <c:v>366</c:v>
                </c:pt>
                <c:pt idx="11">
                  <c:v>346</c:v>
                </c:pt>
                <c:pt idx="14">
                  <c:v>360</c:v>
                </c:pt>
              </c:numCache>
            </c:numRef>
          </c:val>
          <c:extLst>
            <c:ext xmlns:c16="http://schemas.microsoft.com/office/drawing/2014/chart" uri="{C3380CC4-5D6E-409C-BE32-E72D297353CC}">
              <c16:uniqueId val="{00000000-E998-4C42-AA19-4C689E675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98-4C42-AA19-4C689E675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98-4C42-AA19-4C689E675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17</c:v>
                </c:pt>
                <c:pt idx="6">
                  <c:v>15</c:v>
                </c:pt>
                <c:pt idx="9">
                  <c:v>10</c:v>
                </c:pt>
                <c:pt idx="12">
                  <c:v>7</c:v>
                </c:pt>
              </c:numCache>
            </c:numRef>
          </c:val>
          <c:extLst>
            <c:ext xmlns:c16="http://schemas.microsoft.com/office/drawing/2014/chart" uri="{C3380CC4-5D6E-409C-BE32-E72D297353CC}">
              <c16:uniqueId val="{00000003-E998-4C42-AA19-4C689E675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13</c:v>
                </c:pt>
                <c:pt idx="6">
                  <c:v>12</c:v>
                </c:pt>
                <c:pt idx="9">
                  <c:v>12</c:v>
                </c:pt>
                <c:pt idx="12">
                  <c:v>12</c:v>
                </c:pt>
              </c:numCache>
            </c:numRef>
          </c:val>
          <c:extLst>
            <c:ext xmlns:c16="http://schemas.microsoft.com/office/drawing/2014/chart" uri="{C3380CC4-5D6E-409C-BE32-E72D297353CC}">
              <c16:uniqueId val="{00000004-E998-4C42-AA19-4C689E675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98-4C42-AA19-4C689E675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98-4C42-AA19-4C689E675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471</c:v>
                </c:pt>
                <c:pt idx="3">
                  <c:v>485</c:v>
                </c:pt>
                <c:pt idx="6">
                  <c:v>479</c:v>
                </c:pt>
                <c:pt idx="9">
                  <c:v>474</c:v>
                </c:pt>
                <c:pt idx="12">
                  <c:v>510</c:v>
                </c:pt>
              </c:numCache>
            </c:numRef>
          </c:val>
          <c:extLst>
            <c:ext xmlns:c16="http://schemas.microsoft.com/office/drawing/2014/chart" uri="{C3380CC4-5D6E-409C-BE32-E72D297353CC}">
              <c16:uniqueId val="{00000007-E998-4C42-AA19-4C689E675B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c:v>
                </c:pt>
                <c:pt idx="2">
                  <c:v>#N/A</c:v>
                </c:pt>
                <c:pt idx="3">
                  <c:v>#N/A</c:v>
                </c:pt>
                <c:pt idx="4">
                  <c:v>137</c:v>
                </c:pt>
                <c:pt idx="5">
                  <c:v>#N/A</c:v>
                </c:pt>
                <c:pt idx="6">
                  <c:v>#N/A</c:v>
                </c:pt>
                <c:pt idx="7">
                  <c:v>140</c:v>
                </c:pt>
                <c:pt idx="8">
                  <c:v>#N/A</c:v>
                </c:pt>
                <c:pt idx="9">
                  <c:v>#N/A</c:v>
                </c:pt>
                <c:pt idx="10">
                  <c:v>150</c:v>
                </c:pt>
                <c:pt idx="11">
                  <c:v>#N/A</c:v>
                </c:pt>
                <c:pt idx="12">
                  <c:v>#N/A</c:v>
                </c:pt>
                <c:pt idx="13">
                  <c:v>169</c:v>
                </c:pt>
                <c:pt idx="14">
                  <c:v>#N/A</c:v>
                </c:pt>
              </c:numCache>
            </c:numRef>
          </c:val>
          <c:smooth val="0"/>
          <c:extLst>
            <c:ext xmlns:c16="http://schemas.microsoft.com/office/drawing/2014/chart" uri="{C3380CC4-5D6E-409C-BE32-E72D297353CC}">
              <c16:uniqueId val="{00000008-E998-4C42-AA19-4C689E675B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3087</c:v>
                </c:pt>
                <c:pt idx="5">
                  <c:v>2939</c:v>
                </c:pt>
                <c:pt idx="8">
                  <c:v>2664</c:v>
                </c:pt>
                <c:pt idx="11">
                  <c:v>2427</c:v>
                </c:pt>
                <c:pt idx="14">
                  <c:v>2619</c:v>
                </c:pt>
              </c:numCache>
            </c:numRef>
          </c:val>
          <c:extLst>
            <c:ext xmlns:c16="http://schemas.microsoft.com/office/drawing/2014/chart" uri="{C3380CC4-5D6E-409C-BE32-E72D297353CC}">
              <c16:uniqueId val="{00000000-43C5-4117-9FE8-1B0F26E5F4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58</c:v>
                </c:pt>
                <c:pt idx="8">
                  <c:v>49</c:v>
                </c:pt>
                <c:pt idx="11">
                  <c:v>40</c:v>
                </c:pt>
                <c:pt idx="14">
                  <c:v>31</c:v>
                </c:pt>
              </c:numCache>
            </c:numRef>
          </c:val>
          <c:extLst>
            <c:ext xmlns:c16="http://schemas.microsoft.com/office/drawing/2014/chart" uri="{C3380CC4-5D6E-409C-BE32-E72D297353CC}">
              <c16:uniqueId val="{00000001-43C5-4117-9FE8-1B0F26E5F4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1062</c:v>
                </c:pt>
                <c:pt idx="5">
                  <c:v>1265</c:v>
                </c:pt>
                <c:pt idx="8">
                  <c:v>1284</c:v>
                </c:pt>
                <c:pt idx="11">
                  <c:v>1295</c:v>
                </c:pt>
                <c:pt idx="14">
                  <c:v>1302</c:v>
                </c:pt>
              </c:numCache>
            </c:numRef>
          </c:val>
          <c:extLst>
            <c:ext xmlns:c16="http://schemas.microsoft.com/office/drawing/2014/chart" uri="{C3380CC4-5D6E-409C-BE32-E72D297353CC}">
              <c16:uniqueId val="{00000002-43C5-4117-9FE8-1B0F26E5F4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C5-4117-9FE8-1B0F26E5F4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C5-4117-9FE8-1B0F26E5F4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C5-4117-9FE8-1B0F26E5F4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c:v>
                </c:pt>
                <c:pt idx="3">
                  <c:v>580</c:v>
                </c:pt>
                <c:pt idx="6">
                  <c:v>538</c:v>
                </c:pt>
                <c:pt idx="9">
                  <c:v>518</c:v>
                </c:pt>
                <c:pt idx="12">
                  <c:v>502</c:v>
                </c:pt>
              </c:numCache>
            </c:numRef>
          </c:val>
          <c:extLst>
            <c:ext xmlns:c16="http://schemas.microsoft.com/office/drawing/2014/chart" uri="{C3380CC4-5D6E-409C-BE32-E72D297353CC}">
              <c16:uniqueId val="{00000006-43C5-4117-9FE8-1B0F26E5F4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c:v>
                </c:pt>
                <c:pt idx="3">
                  <c:v>48</c:v>
                </c:pt>
                <c:pt idx="6">
                  <c:v>29</c:v>
                </c:pt>
                <c:pt idx="9">
                  <c:v>12</c:v>
                </c:pt>
                <c:pt idx="12">
                  <c:v>0</c:v>
                </c:pt>
              </c:numCache>
            </c:numRef>
          </c:val>
          <c:extLst>
            <c:ext xmlns:c16="http://schemas.microsoft.com/office/drawing/2014/chart" uri="{C3380CC4-5D6E-409C-BE32-E72D297353CC}">
              <c16:uniqueId val="{00000007-43C5-4117-9FE8-1B0F26E5F4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c:v>
                </c:pt>
                <c:pt idx="3">
                  <c:v>177</c:v>
                </c:pt>
                <c:pt idx="6">
                  <c:v>145</c:v>
                </c:pt>
                <c:pt idx="9">
                  <c:v>121</c:v>
                </c:pt>
                <c:pt idx="12">
                  <c:v>110</c:v>
                </c:pt>
              </c:numCache>
            </c:numRef>
          </c:val>
          <c:extLst>
            <c:ext xmlns:c16="http://schemas.microsoft.com/office/drawing/2014/chart" uri="{C3380CC4-5D6E-409C-BE32-E72D297353CC}">
              <c16:uniqueId val="{00000008-43C5-4117-9FE8-1B0F26E5F4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C5-4117-9FE8-1B0F26E5F4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4656</c:v>
                </c:pt>
                <c:pt idx="3">
                  <c:v>4543</c:v>
                </c:pt>
                <c:pt idx="6">
                  <c:v>4350</c:v>
                </c:pt>
                <c:pt idx="9">
                  <c:v>4039</c:v>
                </c:pt>
                <c:pt idx="12">
                  <c:v>4009</c:v>
                </c:pt>
              </c:numCache>
            </c:numRef>
          </c:val>
          <c:extLst>
            <c:ext xmlns:c16="http://schemas.microsoft.com/office/drawing/2014/chart" uri="{C3380CC4-5D6E-409C-BE32-E72D297353CC}">
              <c16:uniqueId val="{0000000A-43C5-4117-9FE8-1B0F26E5F4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1249</c:v>
                </c:pt>
                <c:pt idx="2">
                  <c:v>#N/A</c:v>
                </c:pt>
                <c:pt idx="3">
                  <c:v>#N/A</c:v>
                </c:pt>
                <c:pt idx="4">
                  <c:v>1086</c:v>
                </c:pt>
                <c:pt idx="5">
                  <c:v>#N/A</c:v>
                </c:pt>
                <c:pt idx="6">
                  <c:v>#N/A</c:v>
                </c:pt>
                <c:pt idx="7">
                  <c:v>1065</c:v>
                </c:pt>
                <c:pt idx="8">
                  <c:v>#N/A</c:v>
                </c:pt>
                <c:pt idx="9">
                  <c:v>#N/A</c:v>
                </c:pt>
                <c:pt idx="10">
                  <c:v>928</c:v>
                </c:pt>
                <c:pt idx="11">
                  <c:v>#N/A</c:v>
                </c:pt>
                <c:pt idx="12">
                  <c:v>#N/A</c:v>
                </c:pt>
                <c:pt idx="13">
                  <c:v>670</c:v>
                </c:pt>
                <c:pt idx="14">
                  <c:v>#N/A</c:v>
                </c:pt>
              </c:numCache>
            </c:numRef>
          </c:val>
          <c:smooth val="0"/>
          <c:extLst>
            <c:ext xmlns:c16="http://schemas.microsoft.com/office/drawing/2014/chart" uri="{C3380CC4-5D6E-409C-BE32-E72D297353CC}">
              <c16:uniqueId val="{0000000B-43C5-4117-9FE8-1B0F26E5F4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1050</c:v>
                </c:pt>
                <c:pt idx="1">
                  <c:v>1051</c:v>
                </c:pt>
                <c:pt idx="2">
                  <c:v>1051</c:v>
                </c:pt>
              </c:numCache>
            </c:numRef>
          </c:val>
          <c:extLst>
            <c:ext xmlns:c16="http://schemas.microsoft.com/office/drawing/2014/chart" uri="{C3380CC4-5D6E-409C-BE32-E72D297353CC}">
              <c16:uniqueId val="{00000000-3BA0-4439-A7B3-74E5BA4B42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3BA0-4439-A7B3-74E5BA4B42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c:v>
                </c:pt>
                <c:pt idx="1">
                  <c:v>21</c:v>
                </c:pt>
                <c:pt idx="2">
                  <c:v>31</c:v>
                </c:pt>
              </c:numCache>
            </c:numRef>
          </c:val>
          <c:extLst>
            <c:ext xmlns:c16="http://schemas.microsoft.com/office/drawing/2014/chart" uri="{C3380CC4-5D6E-409C-BE32-E72D297353CC}">
              <c16:uniqueId val="{00000002-3BA0-4439-A7B3-74E5BA4B42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平成１９年度から情報化基盤整備事業、学校統合建設事業、保育園建設事業、病院用地造成事業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防災情報システム整備事業</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ど大規模事業が続いており、今後</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庁舎移転事業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も控えている状況で、元利償還金はかなり増える予定であり厳しい状況である。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の連続で、平成１８年度３，４２４百万円であったのが、平成２８年度には４，６５６百万円と１，２３２百万円増加した。今後はそれらの償還が終わり、減少が見込まれるものの、庁舎移転なども控えており厳し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また、基金についても、大型事業の経費や公債費への充当が見込まれ減少が懸念される。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1,283,561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や森林・林業活性化基金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財政調整基金については、現状維持に努める。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ふるさと応援基金については、ふるさと納税時に選んでいただいた、防災や教育等の事業に充当する。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・森林・林業活性化支援基金については、森林整備の促進や、地域活性化を目的とする木材の利用などに充当する。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・ふるさと・水と土の保全基金については、土地改良施設の機能の適正化等に充当する。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ふるさとの納税により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・森林・林業活性化支援基金については、森林環境譲与税の残金の積み立てにより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の進捗により随時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・森林・林業活性化支援基金については、当年度で使用できなかっ森林環境譲与税の残金を積立、後年度で使用する。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・ふるさと・水と土の保全基金については、今後事業があれば充当する。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毎年の財源確保のため取り崩しては積戻しを繰り返している状況。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減債基金を取り崩していく予定。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年度０．１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となっていて、類似団体平均を０．０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下回っている。これは、人口の減少や、漁業、農業の不振、町内に大きな企業が無いなど財政基盤が弱いためである。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xdr:cNvCxnSpPr/>
      </xdr:nvCxnSpPr>
      <xdr:spPr>
        <a:xfrm>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xdr:cNvCxnSpPr/>
      </xdr:nvCxnSpPr>
      <xdr:spPr>
        <a:xfrm>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経常収支比率は９</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％とここ５年で１０．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％上昇しており、類似団体平均に比べ１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％上回っている。税収の減や、平成２０年度以降大型事業が続いており町債の元金償還の増加などあって、今後も上昇する見込みである。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145288</xdr:rowOff>
    </xdr:from>
    <xdr:to>
      <xdr:col>23</xdr:col>
      <xdr:colOff>133350</xdr:colOff>
      <xdr:row>66</xdr:row>
      <xdr:rowOff>157353</xdr:rowOff>
    </xdr:to>
    <xdr:cxnSp macro="">
      <xdr:nvCxnSpPr>
        <xdr:cNvPr id="127" name="直線コネクタ 126"/>
        <xdr:cNvCxnSpPr/>
      </xdr:nvCxnSpPr>
      <xdr:spPr>
        <a:xfrm flipV="1">
          <a:off x="4114800" y="114609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142875</xdr:rowOff>
    </xdr:from>
    <xdr:to>
      <xdr:col>19</xdr:col>
      <xdr:colOff>133350</xdr:colOff>
      <xdr:row>66</xdr:row>
      <xdr:rowOff>157353</xdr:rowOff>
    </xdr:to>
    <xdr:cxnSp macro="">
      <xdr:nvCxnSpPr>
        <xdr:cNvPr id="130" name="直線コネクタ 129"/>
        <xdr:cNvCxnSpPr/>
      </xdr:nvCxnSpPr>
      <xdr:spPr>
        <a:xfrm>
          <a:off x="3225800" y="114585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142875</xdr:rowOff>
    </xdr:to>
    <xdr:cxnSp macro="">
      <xdr:nvCxnSpPr>
        <xdr:cNvPr id="133" name="直線コネクタ 132"/>
        <xdr:cNvCxnSpPr/>
      </xdr:nvCxnSpPr>
      <xdr:spPr>
        <a:xfrm>
          <a:off x="2336800" y="113934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77724</xdr:rowOff>
    </xdr:to>
    <xdr:cxnSp macro="">
      <xdr:nvCxnSpPr>
        <xdr:cNvPr id="136" name="直線コネクタ 135"/>
        <xdr:cNvCxnSpPr/>
      </xdr:nvCxnSpPr>
      <xdr:spPr>
        <a:xfrm>
          <a:off x="1447800" y="112969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46" name="楕円 145"/>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66565</xdr:rowOff>
    </xdr:from>
    <xdr:ext cx="762000" cy="259045"/>
    <xdr:sp macro="" textlink="">
      <xdr:nvSpPr>
        <xdr:cNvPr id="147" name="財政構造の弾力性該当値テキスト"/>
        <xdr:cNvSpPr txBox="1"/>
      </xdr:nvSpPr>
      <xdr:spPr>
        <a:xfrm>
          <a:off x="5041900" y="113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106553</xdr:rowOff>
    </xdr:from>
    <xdr:to>
      <xdr:col>19</xdr:col>
      <xdr:colOff>184150</xdr:colOff>
      <xdr:row>67</xdr:row>
      <xdr:rowOff>36703</xdr:rowOff>
    </xdr:to>
    <xdr:sp macro="" textlink="">
      <xdr:nvSpPr>
        <xdr:cNvPr id="148" name="楕円 147"/>
        <xdr:cNvSpPr/>
      </xdr:nvSpPr>
      <xdr:spPr>
        <a:xfrm>
          <a:off x="4064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21480</xdr:rowOff>
    </xdr:from>
    <xdr:ext cx="736600" cy="259045"/>
    <xdr:sp macro="" textlink="">
      <xdr:nvSpPr>
        <xdr:cNvPr id="149" name="テキスト ボックス 148"/>
        <xdr:cNvSpPr txBox="1"/>
      </xdr:nvSpPr>
      <xdr:spPr>
        <a:xfrm>
          <a:off x="3733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0" name="楕円 149"/>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1" name="テキスト ボックス 150"/>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2" name="楕円 151"/>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3" name="テキスト ボックス 152"/>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4" name="楕円 153"/>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5" name="テキスト ボックス 154"/>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人口１人当たり人件費、物件費、維持補修費の合計は、２</a:t>
          </a:r>
          <a:r>
            <a:rPr lang="ja-JP" altLang="en-US" sz="1100" b="0" i="0" baseline="0">
              <a:solidFill>
                <a:schemeClr val="dk1"/>
              </a:solidFill>
              <a:effectLst/>
              <a:latin typeface="+mn-lt"/>
              <a:ea typeface="+mn-ea"/>
              <a:cs typeface="+mn-cs"/>
            </a:rPr>
            <a:t>９０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００３</a:t>
          </a:r>
          <a:r>
            <a:rPr lang="ja-JP" altLang="ja-JP" sz="1100" b="0" i="0" baseline="0">
              <a:solidFill>
                <a:schemeClr val="dk1"/>
              </a:solidFill>
              <a:effectLst/>
              <a:latin typeface="+mn-lt"/>
              <a:ea typeface="+mn-ea"/>
              <a:cs typeface="+mn-cs"/>
            </a:rPr>
            <a:t>円で類似団体平均より２</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３９４</a:t>
          </a:r>
          <a:r>
            <a:rPr lang="ja-JP" altLang="ja-JP" sz="1100" b="0" i="0" baseline="0">
              <a:solidFill>
                <a:schemeClr val="dk1"/>
              </a:solidFill>
              <a:effectLst/>
              <a:latin typeface="+mn-lt"/>
              <a:ea typeface="+mn-ea"/>
              <a:cs typeface="+mn-cs"/>
            </a:rPr>
            <a:t>円下回っているものの、県内市町村平均より１</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６０７</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130711</xdr:rowOff>
    </xdr:from>
    <xdr:to>
      <xdr:col>23</xdr:col>
      <xdr:colOff>133350</xdr:colOff>
      <xdr:row>81</xdr:row>
      <xdr:rowOff>133606</xdr:rowOff>
    </xdr:to>
    <xdr:cxnSp macro="">
      <xdr:nvCxnSpPr>
        <xdr:cNvPr id="187" name="直線コネクタ 186"/>
        <xdr:cNvCxnSpPr/>
      </xdr:nvCxnSpPr>
      <xdr:spPr>
        <a:xfrm>
          <a:off x="4114800" y="14018161"/>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121168</xdr:rowOff>
    </xdr:from>
    <xdr:to>
      <xdr:col>19</xdr:col>
      <xdr:colOff>133350</xdr:colOff>
      <xdr:row>81</xdr:row>
      <xdr:rowOff>130711</xdr:rowOff>
    </xdr:to>
    <xdr:cxnSp macro="">
      <xdr:nvCxnSpPr>
        <xdr:cNvPr id="190" name="直線コネクタ 189"/>
        <xdr:cNvCxnSpPr/>
      </xdr:nvCxnSpPr>
      <xdr:spPr>
        <a:xfrm>
          <a:off x="3225800" y="1400861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114871</xdr:rowOff>
    </xdr:from>
    <xdr:to>
      <xdr:col>15</xdr:col>
      <xdr:colOff>82550</xdr:colOff>
      <xdr:row>81</xdr:row>
      <xdr:rowOff>121168</xdr:rowOff>
    </xdr:to>
    <xdr:cxnSp macro="">
      <xdr:nvCxnSpPr>
        <xdr:cNvPr id="193" name="直線コネクタ 192"/>
        <xdr:cNvCxnSpPr/>
      </xdr:nvCxnSpPr>
      <xdr:spPr>
        <a:xfrm>
          <a:off x="2336800" y="14002321"/>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111373</xdr:rowOff>
    </xdr:from>
    <xdr:to>
      <xdr:col>11</xdr:col>
      <xdr:colOff>31750</xdr:colOff>
      <xdr:row>81</xdr:row>
      <xdr:rowOff>114871</xdr:rowOff>
    </xdr:to>
    <xdr:cxnSp macro="">
      <xdr:nvCxnSpPr>
        <xdr:cNvPr id="196" name="直線コネクタ 195"/>
        <xdr:cNvCxnSpPr/>
      </xdr:nvCxnSpPr>
      <xdr:spPr>
        <a:xfrm>
          <a:off x="1447800" y="13998823"/>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82806</xdr:rowOff>
    </xdr:from>
    <xdr:to>
      <xdr:col>23</xdr:col>
      <xdr:colOff>184150</xdr:colOff>
      <xdr:row>82</xdr:row>
      <xdr:rowOff>12956</xdr:rowOff>
    </xdr:to>
    <xdr:sp macro="" textlink="">
      <xdr:nvSpPr>
        <xdr:cNvPr id="206" name="楕円 205"/>
        <xdr:cNvSpPr/>
      </xdr:nvSpPr>
      <xdr:spPr>
        <a:xfrm>
          <a:off x="4902200" y="13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4083</xdr:rowOff>
    </xdr:from>
    <xdr:ext cx="762000" cy="259045"/>
    <xdr:sp macro="" textlink="">
      <xdr:nvSpPr>
        <xdr:cNvPr id="207" name="人件費・物件費等の状況該当値テキスト"/>
        <xdr:cNvSpPr txBox="1"/>
      </xdr:nvSpPr>
      <xdr:spPr>
        <a:xfrm>
          <a:off x="5041900" y="138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79911</xdr:rowOff>
    </xdr:from>
    <xdr:to>
      <xdr:col>19</xdr:col>
      <xdr:colOff>184150</xdr:colOff>
      <xdr:row>82</xdr:row>
      <xdr:rowOff>10061</xdr:rowOff>
    </xdr:to>
    <xdr:sp macro="" textlink="">
      <xdr:nvSpPr>
        <xdr:cNvPr id="208" name="楕円 207"/>
        <xdr:cNvSpPr/>
      </xdr:nvSpPr>
      <xdr:spPr>
        <a:xfrm>
          <a:off x="40640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20238</xdr:rowOff>
    </xdr:from>
    <xdr:ext cx="736600" cy="259045"/>
    <xdr:sp macro="" textlink="">
      <xdr:nvSpPr>
        <xdr:cNvPr id="209" name="テキスト ボックス 208"/>
        <xdr:cNvSpPr txBox="1"/>
      </xdr:nvSpPr>
      <xdr:spPr>
        <a:xfrm>
          <a:off x="3733800" y="1373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70368</xdr:rowOff>
    </xdr:from>
    <xdr:to>
      <xdr:col>15</xdr:col>
      <xdr:colOff>133350</xdr:colOff>
      <xdr:row>82</xdr:row>
      <xdr:rowOff>518</xdr:rowOff>
    </xdr:to>
    <xdr:sp macro="" textlink="">
      <xdr:nvSpPr>
        <xdr:cNvPr id="210" name="楕円 209"/>
        <xdr:cNvSpPr/>
      </xdr:nvSpPr>
      <xdr:spPr>
        <a:xfrm>
          <a:off x="3175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10695</xdr:rowOff>
    </xdr:from>
    <xdr:ext cx="762000" cy="259045"/>
    <xdr:sp macro="" textlink="">
      <xdr:nvSpPr>
        <xdr:cNvPr id="211" name="テキスト ボックス 210"/>
        <xdr:cNvSpPr txBox="1"/>
      </xdr:nvSpPr>
      <xdr:spPr>
        <a:xfrm>
          <a:off x="2844800" y="1372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64071</xdr:rowOff>
    </xdr:from>
    <xdr:to>
      <xdr:col>11</xdr:col>
      <xdr:colOff>82550</xdr:colOff>
      <xdr:row>81</xdr:row>
      <xdr:rowOff>165671</xdr:rowOff>
    </xdr:to>
    <xdr:sp macro="" textlink="">
      <xdr:nvSpPr>
        <xdr:cNvPr id="212" name="楕円 211"/>
        <xdr:cNvSpPr/>
      </xdr:nvSpPr>
      <xdr:spPr>
        <a:xfrm>
          <a:off x="22860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4398</xdr:rowOff>
    </xdr:from>
    <xdr:ext cx="762000" cy="259045"/>
    <xdr:sp macro="" textlink="">
      <xdr:nvSpPr>
        <xdr:cNvPr id="213" name="テキスト ボックス 212"/>
        <xdr:cNvSpPr txBox="1"/>
      </xdr:nvSpPr>
      <xdr:spPr>
        <a:xfrm>
          <a:off x="1955800" y="137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60573</xdr:rowOff>
    </xdr:from>
    <xdr:to>
      <xdr:col>7</xdr:col>
      <xdr:colOff>31750</xdr:colOff>
      <xdr:row>81</xdr:row>
      <xdr:rowOff>162173</xdr:rowOff>
    </xdr:to>
    <xdr:sp macro="" textlink="">
      <xdr:nvSpPr>
        <xdr:cNvPr id="214" name="楕円 213"/>
        <xdr:cNvSpPr/>
      </xdr:nvSpPr>
      <xdr:spPr>
        <a:xfrm>
          <a:off x="1397000" y="139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900</xdr:rowOff>
    </xdr:from>
    <xdr:ext cx="762000" cy="259045"/>
    <xdr:sp macro="" textlink="">
      <xdr:nvSpPr>
        <xdr:cNvPr id="215" name="テキスト ボックス 214"/>
        <xdr:cNvSpPr txBox="1"/>
      </xdr:nvSpPr>
      <xdr:spPr>
        <a:xfrm>
          <a:off x="1066800" y="13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４年度は１００を超えているが、これは国の給与カットに伴うものであ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年度には９</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．８</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に下がっている。ただし類似団体平均より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上回っており今後も引き続き人件費の抑制に努める。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45" name="直線コネクタ 244"/>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88</xdr:row>
      <xdr:rowOff>12064</xdr:rowOff>
    </xdr:to>
    <xdr:cxnSp macro="">
      <xdr:nvCxnSpPr>
        <xdr:cNvPr id="248" name="直線コネクタ 247"/>
        <xdr:cNvCxnSpPr/>
      </xdr:nvCxnSpPr>
      <xdr:spPr>
        <a:xfrm flipV="1">
          <a:off x="15290800" y="149548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165418</xdr:rowOff>
    </xdr:from>
    <xdr:to>
      <xdr:col>72</xdr:col>
      <xdr:colOff>203200</xdr:colOff>
      <xdr:row>88</xdr:row>
      <xdr:rowOff>12064</xdr:rowOff>
    </xdr:to>
    <xdr:cxnSp macro="">
      <xdr:nvCxnSpPr>
        <xdr:cNvPr id="251" name="直線コネクタ 250"/>
        <xdr:cNvCxnSpPr/>
      </xdr:nvCxnSpPr>
      <xdr:spPr>
        <a:xfrm>
          <a:off x="14401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165418</xdr:rowOff>
    </xdr:to>
    <xdr:cxnSp macro="">
      <xdr:nvCxnSpPr>
        <xdr:cNvPr id="254" name="直線コネクタ 253"/>
        <xdr:cNvCxnSpPr/>
      </xdr:nvCxnSpPr>
      <xdr:spPr>
        <a:xfrm>
          <a:off x="13512800" y="150514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64" name="楕円 263"/>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65" name="給与水準   （国との比較）該当値テキスト"/>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66" name="楕円 265"/>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67" name="テキスト ボックス 266"/>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68" name="楕円 267"/>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69" name="テキスト ボックス 268"/>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70" name="楕円 269"/>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71" name="テキスト ボックス 270"/>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2" name="楕円 271"/>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3" name="テキスト ボックス 272"/>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人口１，０００人当たり職員数は１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a:t>
          </a:r>
          <a:r>
            <a:rPr lang="ja-JP" altLang="ja-JP" sz="1100" b="0" i="0" baseline="0">
              <a:solidFill>
                <a:schemeClr val="dk1"/>
              </a:solidFill>
              <a:effectLst/>
              <a:latin typeface="+mn-lt"/>
              <a:ea typeface="+mn-ea"/>
              <a:cs typeface="+mn-cs"/>
            </a:rPr>
            <a:t>人、類似団体平均に比べ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５６</a:t>
          </a:r>
          <a:r>
            <a:rPr lang="ja-JP" altLang="ja-JP" sz="1100" b="0" i="0" baseline="0">
              <a:solidFill>
                <a:schemeClr val="dk1"/>
              </a:solidFill>
              <a:effectLst/>
              <a:latin typeface="+mn-lt"/>
              <a:ea typeface="+mn-ea"/>
              <a:cs typeface="+mn-cs"/>
            </a:rPr>
            <a:t>人下回っている。今後についてもサービスの低下をまねかない程度に最小限の採用に努める。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20356</xdr:rowOff>
    </xdr:from>
    <xdr:to>
      <xdr:col>81</xdr:col>
      <xdr:colOff>44450</xdr:colOff>
      <xdr:row>59</xdr:row>
      <xdr:rowOff>35983</xdr:rowOff>
    </xdr:to>
    <xdr:cxnSp macro="">
      <xdr:nvCxnSpPr>
        <xdr:cNvPr id="309" name="直線コネクタ 308"/>
        <xdr:cNvCxnSpPr/>
      </xdr:nvCxnSpPr>
      <xdr:spPr>
        <a:xfrm>
          <a:off x="16179800" y="10135906"/>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59</xdr:row>
      <xdr:rowOff>20356</xdr:rowOff>
    </xdr:to>
    <xdr:cxnSp macro="">
      <xdr:nvCxnSpPr>
        <xdr:cNvPr id="312" name="直線コネクタ 311"/>
        <xdr:cNvCxnSpPr/>
      </xdr:nvCxnSpPr>
      <xdr:spPr>
        <a:xfrm>
          <a:off x="15290800" y="1012177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59</xdr:row>
      <xdr:rowOff>6223</xdr:rowOff>
    </xdr:to>
    <xdr:cxnSp macro="">
      <xdr:nvCxnSpPr>
        <xdr:cNvPr id="315" name="直線コネクタ 314"/>
        <xdr:cNvCxnSpPr/>
      </xdr:nvCxnSpPr>
      <xdr:spPr>
        <a:xfrm>
          <a:off x="14401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159633</xdr:rowOff>
    </xdr:from>
    <xdr:to>
      <xdr:col>68</xdr:col>
      <xdr:colOff>152400</xdr:colOff>
      <xdr:row>58</xdr:row>
      <xdr:rowOff>170434</xdr:rowOff>
    </xdr:to>
    <xdr:cxnSp macro="">
      <xdr:nvCxnSpPr>
        <xdr:cNvPr id="318" name="直線コネクタ 317"/>
        <xdr:cNvCxnSpPr/>
      </xdr:nvCxnSpPr>
      <xdr:spPr>
        <a:xfrm>
          <a:off x="13512800" y="10103733"/>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28" name="楕円 327"/>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77910</xdr:rowOff>
    </xdr:from>
    <xdr:ext cx="762000" cy="259045"/>
    <xdr:sp macro="" textlink="">
      <xdr:nvSpPr>
        <xdr:cNvPr id="329" name="定員管理の状況該当値テキスト"/>
        <xdr:cNvSpPr txBox="1"/>
      </xdr:nvSpPr>
      <xdr:spPr>
        <a:xfrm>
          <a:off x="17106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141006</xdr:rowOff>
    </xdr:from>
    <xdr:to>
      <xdr:col>77</xdr:col>
      <xdr:colOff>95250</xdr:colOff>
      <xdr:row>59</xdr:row>
      <xdr:rowOff>71156</xdr:rowOff>
    </xdr:to>
    <xdr:sp macro="" textlink="">
      <xdr:nvSpPr>
        <xdr:cNvPr id="330" name="楕円 329"/>
        <xdr:cNvSpPr/>
      </xdr:nvSpPr>
      <xdr:spPr>
        <a:xfrm>
          <a:off x="16129000" y="100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81333</xdr:rowOff>
    </xdr:from>
    <xdr:ext cx="736600" cy="259045"/>
    <xdr:sp macro="" textlink="">
      <xdr:nvSpPr>
        <xdr:cNvPr id="331" name="テキスト ボックス 330"/>
        <xdr:cNvSpPr txBox="1"/>
      </xdr:nvSpPr>
      <xdr:spPr>
        <a:xfrm>
          <a:off x="15798800" y="985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32" name="楕円 331"/>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33" name="テキスト ボックス 332"/>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119634</xdr:rowOff>
    </xdr:from>
    <xdr:to>
      <xdr:col>68</xdr:col>
      <xdr:colOff>203200</xdr:colOff>
      <xdr:row>59</xdr:row>
      <xdr:rowOff>49784</xdr:rowOff>
    </xdr:to>
    <xdr:sp macro="" textlink="">
      <xdr:nvSpPr>
        <xdr:cNvPr id="334" name="楕円 333"/>
        <xdr:cNvSpPr/>
      </xdr:nvSpPr>
      <xdr:spPr>
        <a:xfrm>
          <a:off x="14351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59961</xdr:rowOff>
    </xdr:from>
    <xdr:ext cx="762000" cy="259045"/>
    <xdr:sp macro="" textlink="">
      <xdr:nvSpPr>
        <xdr:cNvPr id="335" name="テキスト ボックス 334"/>
        <xdr:cNvSpPr txBox="1"/>
      </xdr:nvSpPr>
      <xdr:spPr>
        <a:xfrm>
          <a:off x="14020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108833</xdr:rowOff>
    </xdr:from>
    <xdr:to>
      <xdr:col>64</xdr:col>
      <xdr:colOff>152400</xdr:colOff>
      <xdr:row>59</xdr:row>
      <xdr:rowOff>38983</xdr:rowOff>
    </xdr:to>
    <xdr:sp macro="" textlink="">
      <xdr:nvSpPr>
        <xdr:cNvPr id="336" name="楕円 335"/>
        <xdr:cNvSpPr/>
      </xdr:nvSpPr>
      <xdr:spPr>
        <a:xfrm>
          <a:off x="13462000" y="10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49160</xdr:rowOff>
    </xdr:from>
    <xdr:ext cx="762000" cy="259045"/>
    <xdr:sp macro="" textlink="">
      <xdr:nvSpPr>
        <xdr:cNvPr id="337" name="テキスト ボックス 336"/>
        <xdr:cNvSpPr txBox="1"/>
      </xdr:nvSpPr>
      <xdr:spPr>
        <a:xfrm>
          <a:off x="13131800" y="98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ここ数年大型事業が続き公債費が増加したことに伴い、年々悪化してきている。また庁舎移転など今後とも大型事業が計画されており、数値の上昇が見込まれている。今後事業の実施にあたっては、過疎債等の有利な起債を中心に緊急度の高い事業を選択して行い、引き続き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68" name="直線コネクタ 367"/>
        <xdr:cNvCxnSpPr/>
      </xdr:nvCxnSpPr>
      <xdr:spPr>
        <a:xfrm>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119634</xdr:rowOff>
    </xdr:to>
    <xdr:cxnSp macro="">
      <xdr:nvCxnSpPr>
        <xdr:cNvPr id="371" name="直線コネクタ 370"/>
        <xdr:cNvCxnSpPr/>
      </xdr:nvCxnSpPr>
      <xdr:spPr>
        <a:xfrm>
          <a:off x="15290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95504</xdr:rowOff>
    </xdr:to>
    <xdr:cxnSp macro="">
      <xdr:nvCxnSpPr>
        <xdr:cNvPr id="374" name="直線コネクタ 373"/>
        <xdr:cNvCxnSpPr/>
      </xdr:nvCxnSpPr>
      <xdr:spPr>
        <a:xfrm>
          <a:off x="14401800" y="708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56896</xdr:rowOff>
    </xdr:to>
    <xdr:cxnSp macro="">
      <xdr:nvCxnSpPr>
        <xdr:cNvPr id="377" name="直線コネクタ 376"/>
        <xdr:cNvCxnSpPr/>
      </xdr:nvCxnSpPr>
      <xdr:spPr>
        <a:xfrm>
          <a:off x="13512800" y="705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87" name="楕円 386"/>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88"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89" name="楕円 388"/>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0" name="テキスト ボックス 389"/>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1" name="楕円 390"/>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2" name="テキスト ボックス 391"/>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393" name="楕円 392"/>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94" name="テキスト ボックス 393"/>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楕円 394"/>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２６年度７７．６と悪化した。それ以降徐々には減少してきているが、類似団体は０．０となっており、大変厳しい状況にある。これは、他団体と比べ、基金が少ないことが要因と思われる。今後についても庁舎移転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17</xdr:row>
      <xdr:rowOff>23646</xdr:rowOff>
    </xdr:to>
    <xdr:cxnSp macro="">
      <xdr:nvCxnSpPr>
        <xdr:cNvPr id="432" name="直線コネクタ 431"/>
        <xdr:cNvCxnSpPr/>
      </xdr:nvCxnSpPr>
      <xdr:spPr>
        <a:xfrm flipV="1">
          <a:off x="16179800" y="273721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23646</xdr:rowOff>
    </xdr:from>
    <xdr:to>
      <xdr:col>77</xdr:col>
      <xdr:colOff>44450</xdr:colOff>
      <xdr:row>17</xdr:row>
      <xdr:rowOff>122464</xdr:rowOff>
    </xdr:to>
    <xdr:cxnSp macro="">
      <xdr:nvCxnSpPr>
        <xdr:cNvPr id="435" name="直線コネクタ 434"/>
        <xdr:cNvCxnSpPr/>
      </xdr:nvCxnSpPr>
      <xdr:spPr>
        <a:xfrm flipV="1">
          <a:off x="15290800" y="293829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122464</xdr:rowOff>
    </xdr:from>
    <xdr:to>
      <xdr:col>72</xdr:col>
      <xdr:colOff>203200</xdr:colOff>
      <xdr:row>17</xdr:row>
      <xdr:rowOff>136253</xdr:rowOff>
    </xdr:to>
    <xdr:cxnSp macro="">
      <xdr:nvCxnSpPr>
        <xdr:cNvPr id="438" name="直線コネクタ 437"/>
        <xdr:cNvCxnSpPr/>
      </xdr:nvCxnSpPr>
      <xdr:spPr>
        <a:xfrm flipV="1">
          <a:off x="14401800" y="303711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136253</xdr:rowOff>
    </xdr:from>
    <xdr:to>
      <xdr:col>68</xdr:col>
      <xdr:colOff>152400</xdr:colOff>
      <xdr:row>18</xdr:row>
      <xdr:rowOff>60174</xdr:rowOff>
    </xdr:to>
    <xdr:cxnSp macro="">
      <xdr:nvCxnSpPr>
        <xdr:cNvPr id="441" name="直線コネクタ 440"/>
        <xdr:cNvCxnSpPr/>
      </xdr:nvCxnSpPr>
      <xdr:spPr>
        <a:xfrm flipV="1">
          <a:off x="13512800" y="3050903"/>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51" name="楕円 450"/>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52" name="将来負担の状況該当値テキスト"/>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144296</xdr:rowOff>
    </xdr:from>
    <xdr:to>
      <xdr:col>77</xdr:col>
      <xdr:colOff>95250</xdr:colOff>
      <xdr:row>17</xdr:row>
      <xdr:rowOff>74446</xdr:rowOff>
    </xdr:to>
    <xdr:sp macro="" textlink="">
      <xdr:nvSpPr>
        <xdr:cNvPr id="453" name="楕円 452"/>
        <xdr:cNvSpPr/>
      </xdr:nvSpPr>
      <xdr:spPr>
        <a:xfrm>
          <a:off x="16129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59223</xdr:rowOff>
    </xdr:from>
    <xdr:ext cx="736600" cy="259045"/>
    <xdr:sp macro="" textlink="">
      <xdr:nvSpPr>
        <xdr:cNvPr id="454" name="テキスト ボックス 453"/>
        <xdr:cNvSpPr txBox="1"/>
      </xdr:nvSpPr>
      <xdr:spPr>
        <a:xfrm>
          <a:off x="15798800" y="297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55" name="楕円 454"/>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56" name="テキスト ボックス 455"/>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57" name="楕円 456"/>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58" name="テキスト ボックス 457"/>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9374</xdr:rowOff>
    </xdr:from>
    <xdr:to>
      <xdr:col>64</xdr:col>
      <xdr:colOff>152400</xdr:colOff>
      <xdr:row>18</xdr:row>
      <xdr:rowOff>110974</xdr:rowOff>
    </xdr:to>
    <xdr:sp macro="" textlink="">
      <xdr:nvSpPr>
        <xdr:cNvPr id="459" name="楕円 458"/>
        <xdr:cNvSpPr/>
      </xdr:nvSpPr>
      <xdr:spPr>
        <a:xfrm>
          <a:off x="13462000" y="30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95751</xdr:rowOff>
    </xdr:from>
    <xdr:ext cx="762000" cy="259045"/>
    <xdr:sp macro="" textlink="">
      <xdr:nvSpPr>
        <xdr:cNvPr id="460" name="テキスト ボックス 459"/>
        <xdr:cNvSpPr txBox="1"/>
      </xdr:nvSpPr>
      <xdr:spPr>
        <a:xfrm>
          <a:off x="13131800" y="31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集中改革プランに基づき新規採用の抑制を行っており平成１７年度の９３人から令和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年度は７</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人となっており１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人減となっている。ただし、経常収支比率は２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高くなっている状況であり今後も人件費抑制に努める。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9434</xdr:rowOff>
    </xdr:from>
    <xdr:to>
      <xdr:col>24</xdr:col>
      <xdr:colOff>25400</xdr:colOff>
      <xdr:row>36</xdr:row>
      <xdr:rowOff>38826</xdr:rowOff>
    </xdr:to>
    <xdr:cxnSp macro="">
      <xdr:nvCxnSpPr>
        <xdr:cNvPr id="68" name="直線コネクタ 67"/>
        <xdr:cNvCxnSpPr/>
      </xdr:nvCxnSpPr>
      <xdr:spPr>
        <a:xfrm>
          <a:off x="3987800" y="61816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171087</xdr:rowOff>
    </xdr:from>
    <xdr:to>
      <xdr:col>19</xdr:col>
      <xdr:colOff>187325</xdr:colOff>
      <xdr:row>36</xdr:row>
      <xdr:rowOff>9434</xdr:rowOff>
    </xdr:to>
    <xdr:cxnSp macro="">
      <xdr:nvCxnSpPr>
        <xdr:cNvPr id="71" name="直線コネクタ 70"/>
        <xdr:cNvCxnSpPr/>
      </xdr:nvCxnSpPr>
      <xdr:spPr>
        <a:xfrm>
          <a:off x="3098800" y="6171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144961</xdr:rowOff>
    </xdr:from>
    <xdr:to>
      <xdr:col>15</xdr:col>
      <xdr:colOff>98425</xdr:colOff>
      <xdr:row>35</xdr:row>
      <xdr:rowOff>171087</xdr:rowOff>
    </xdr:to>
    <xdr:cxnSp macro="">
      <xdr:nvCxnSpPr>
        <xdr:cNvPr id="74" name="直線コネクタ 73"/>
        <xdr:cNvCxnSpPr/>
      </xdr:nvCxnSpPr>
      <xdr:spPr>
        <a:xfrm>
          <a:off x="2209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112304</xdr:rowOff>
    </xdr:from>
    <xdr:to>
      <xdr:col>11</xdr:col>
      <xdr:colOff>9525</xdr:colOff>
      <xdr:row>35</xdr:row>
      <xdr:rowOff>144961</xdr:rowOff>
    </xdr:to>
    <xdr:cxnSp macro="">
      <xdr:nvCxnSpPr>
        <xdr:cNvPr id="77" name="直線コネクタ 76"/>
        <xdr:cNvCxnSpPr/>
      </xdr:nvCxnSpPr>
      <xdr:spPr>
        <a:xfrm>
          <a:off x="1320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87" name="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131553</xdr:rowOff>
    </xdr:from>
    <xdr:ext cx="762000" cy="259045"/>
    <xdr:sp macro="" textlink="">
      <xdr:nvSpPr>
        <xdr:cNvPr id="88" name="人件費該当値テキスト"/>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130084</xdr:rowOff>
    </xdr:from>
    <xdr:to>
      <xdr:col>20</xdr:col>
      <xdr:colOff>38100</xdr:colOff>
      <xdr:row>36</xdr:row>
      <xdr:rowOff>60234</xdr:rowOff>
    </xdr:to>
    <xdr:sp macro="" textlink="">
      <xdr:nvSpPr>
        <xdr:cNvPr id="89" name="楕円 88"/>
        <xdr:cNvSpPr/>
      </xdr:nvSpPr>
      <xdr:spPr>
        <a:xfrm>
          <a:off x="3937000" y="61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45011</xdr:rowOff>
    </xdr:from>
    <xdr:ext cx="736600" cy="259045"/>
    <xdr:sp macro="" textlink="">
      <xdr:nvSpPr>
        <xdr:cNvPr id="90" name="テキスト ボックス 89"/>
        <xdr:cNvSpPr txBox="1"/>
      </xdr:nvSpPr>
      <xdr:spPr>
        <a:xfrm>
          <a:off x="3606800" y="621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120287</xdr:rowOff>
    </xdr:from>
    <xdr:to>
      <xdr:col>15</xdr:col>
      <xdr:colOff>149225</xdr:colOff>
      <xdr:row>36</xdr:row>
      <xdr:rowOff>50437</xdr:rowOff>
    </xdr:to>
    <xdr:sp macro="" textlink="">
      <xdr:nvSpPr>
        <xdr:cNvPr id="91" name="楕円 90"/>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35214</xdr:rowOff>
    </xdr:from>
    <xdr:ext cx="762000" cy="259045"/>
    <xdr:sp macro="" textlink="">
      <xdr:nvSpPr>
        <xdr:cNvPr id="92" name="テキスト ボックス 91"/>
        <xdr:cNvSpPr txBox="1"/>
      </xdr:nvSpPr>
      <xdr:spPr>
        <a:xfrm>
          <a:off x="2717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94161</xdr:rowOff>
    </xdr:from>
    <xdr:to>
      <xdr:col>11</xdr:col>
      <xdr:colOff>60325</xdr:colOff>
      <xdr:row>36</xdr:row>
      <xdr:rowOff>24311</xdr:rowOff>
    </xdr:to>
    <xdr:sp macro="" textlink="">
      <xdr:nvSpPr>
        <xdr:cNvPr id="93" name="楕円 92"/>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9088</xdr:rowOff>
    </xdr:from>
    <xdr:ext cx="762000" cy="259045"/>
    <xdr:sp macro="" textlink="">
      <xdr:nvSpPr>
        <xdr:cNvPr id="94" name="テキスト ボックス 93"/>
        <xdr:cNvSpPr txBox="1"/>
      </xdr:nvSpPr>
      <xdr:spPr>
        <a:xfrm>
          <a:off x="1828800" y="61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61504</xdr:rowOff>
    </xdr:from>
    <xdr:to>
      <xdr:col>6</xdr:col>
      <xdr:colOff>171450</xdr:colOff>
      <xdr:row>35</xdr:row>
      <xdr:rowOff>163104</xdr:rowOff>
    </xdr:to>
    <xdr:sp macro="" textlink="">
      <xdr:nvSpPr>
        <xdr:cNvPr id="95" name="楕円 94"/>
        <xdr:cNvSpPr/>
      </xdr:nvSpPr>
      <xdr:spPr>
        <a:xfrm>
          <a:off x="1270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147881</xdr:rowOff>
    </xdr:from>
    <xdr:ext cx="762000" cy="259045"/>
    <xdr:sp macro="" textlink="">
      <xdr:nvSpPr>
        <xdr:cNvPr id="96" name="テキスト ボックス 95"/>
        <xdr:cNvSpPr txBox="1"/>
      </xdr:nvSpPr>
      <xdr:spPr>
        <a:xfrm>
          <a:off x="939800" y="614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から集中改革プランや行政改革委員会からの答申に基づき旅費規程の見直しなど経常経費の削減に取り組んできた。結果、類似団体や県の平均よりも下回っている現状である。ただし近年さまざまな計画の必要性や、システム関係の経費の増加に伴い、上昇傾向にある。今後引き続き経費の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145288</xdr:rowOff>
    </xdr:to>
    <xdr:cxnSp macro="">
      <xdr:nvCxnSpPr>
        <xdr:cNvPr id="126" name="直線コネクタ 125"/>
        <xdr:cNvCxnSpPr/>
      </xdr:nvCxnSpPr>
      <xdr:spPr>
        <a:xfrm flipV="1">
          <a:off x="15671800" y="2833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145288</xdr:rowOff>
    </xdr:to>
    <xdr:cxnSp macro="">
      <xdr:nvCxnSpPr>
        <xdr:cNvPr id="129" name="直線コネクタ 128"/>
        <xdr:cNvCxnSpPr/>
      </xdr:nvCxnSpPr>
      <xdr:spPr>
        <a:xfrm>
          <a:off x="14782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127000</xdr:rowOff>
    </xdr:to>
    <xdr:cxnSp macro="">
      <xdr:nvCxnSpPr>
        <xdr:cNvPr id="132" name="直線コネクタ 131"/>
        <xdr:cNvCxnSpPr/>
      </xdr:nvCxnSpPr>
      <xdr:spPr>
        <a:xfrm>
          <a:off x="13893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113284</xdr:rowOff>
    </xdr:to>
    <xdr:cxnSp macro="">
      <xdr:nvCxnSpPr>
        <xdr:cNvPr id="135" name="直線コネクタ 134"/>
        <xdr:cNvCxnSpPr/>
      </xdr:nvCxnSpPr>
      <xdr:spPr>
        <a:xfrm>
          <a:off x="13004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5" name="楕円 144"/>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6"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7" name="楕円 146"/>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8" name="テキスト ボックス 147"/>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1" name="楕円 150"/>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2" name="テキスト ボックス 151"/>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3" name="楕円 152"/>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4" name="テキスト ボックス 153"/>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上回っているが、高齢化の影響が大きいと考えられる。今後についても高齢化が進むと考えられ、扶助費は上昇傾向にある。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50800</xdr:rowOff>
    </xdr:to>
    <xdr:cxnSp macro="">
      <xdr:nvCxnSpPr>
        <xdr:cNvPr id="186" name="直線コネクタ 185"/>
        <xdr:cNvCxnSpPr/>
      </xdr:nvCxnSpPr>
      <xdr:spPr>
        <a:xfrm flipV="1">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89" name="直線コネクタ 188"/>
        <xdr:cNvCxnSpPr/>
      </xdr:nvCxnSpPr>
      <xdr:spPr>
        <a:xfrm flipV="1">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2" name="直線コネクタ 191"/>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5" name="直線コネクタ 194"/>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5" name="楕円 204"/>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6"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その他に係る経常収支比率は類似団体と比べると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6" name="直線コネクタ 245"/>
        <xdr:cNvCxnSpPr/>
      </xdr:nvCxnSpPr>
      <xdr:spPr>
        <a:xfrm flipV="1">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8890</xdr:rowOff>
    </xdr:to>
    <xdr:cxnSp macro="">
      <xdr:nvCxnSpPr>
        <xdr:cNvPr id="249" name="直線コネクタ 248"/>
        <xdr:cNvCxnSpPr/>
      </xdr:nvCxnSpPr>
      <xdr:spPr>
        <a:xfrm flipV="1">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8890</xdr:rowOff>
    </xdr:to>
    <xdr:cxnSp macro="">
      <xdr:nvCxnSpPr>
        <xdr:cNvPr id="252" name="直線コネクタ 251"/>
        <xdr:cNvCxnSpPr/>
      </xdr:nvCxnSpPr>
      <xdr:spPr>
        <a:xfrm>
          <a:off x="13893800" y="1001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81280</xdr:rowOff>
    </xdr:to>
    <xdr:cxnSp macro="">
      <xdr:nvCxnSpPr>
        <xdr:cNvPr id="255" name="直線コネクタ 254"/>
        <xdr:cNvCxnSpPr/>
      </xdr:nvCxnSpPr>
      <xdr:spPr>
        <a:xfrm flipV="1">
          <a:off x="13004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9" name="楕円 268"/>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0" name="テキスト ボックス 269"/>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補助費等については、類似団体と比べ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上回っている。町単独補助金の見直しなど、今後も引き続き抑制に努めている。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30988</xdr:rowOff>
    </xdr:to>
    <xdr:cxnSp macro="">
      <xdr:nvCxnSpPr>
        <xdr:cNvPr id="304" name="直線コネクタ 303"/>
        <xdr:cNvCxnSpPr/>
      </xdr:nvCxnSpPr>
      <xdr:spPr>
        <a:xfrm>
          <a:off x="15671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8128</xdr:rowOff>
    </xdr:to>
    <xdr:cxnSp macro="">
      <xdr:nvCxnSpPr>
        <xdr:cNvPr id="307" name="直線コネクタ 306"/>
        <xdr:cNvCxnSpPr/>
      </xdr:nvCxnSpPr>
      <xdr:spPr>
        <a:xfrm>
          <a:off x="14782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152146</xdr:rowOff>
    </xdr:to>
    <xdr:cxnSp macro="">
      <xdr:nvCxnSpPr>
        <xdr:cNvPr id="310" name="直線コネクタ 309"/>
        <xdr:cNvCxnSpPr/>
      </xdr:nvCxnSpPr>
      <xdr:spPr>
        <a:xfrm>
          <a:off x="13893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138430</xdr:rowOff>
    </xdr:to>
    <xdr:cxnSp macro="">
      <xdr:nvCxnSpPr>
        <xdr:cNvPr id="313" name="直線コネクタ 312"/>
        <xdr:cNvCxnSpPr/>
      </xdr:nvCxnSpPr>
      <xdr:spPr>
        <a:xfrm>
          <a:off x="13004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3" name="楕円 322"/>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4"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5" name="楕円 324"/>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6" name="テキスト ボックス 325"/>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1" name="楕円 330"/>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2" name="テキスト ボックス 331"/>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公債費については、類似団体と比べると</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近年大型事業が続いたため、今後も徐々に数値の上昇が見込まれている。事業の実施にあたっては、過疎債等の有利な起債を中心に緊急度の高い事業を選択して行い、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16511</xdr:rowOff>
    </xdr:to>
    <xdr:cxnSp macro="">
      <xdr:nvCxnSpPr>
        <xdr:cNvPr id="364" name="直線コネクタ 363"/>
        <xdr:cNvCxnSpPr/>
      </xdr:nvCxnSpPr>
      <xdr:spPr>
        <a:xfrm>
          <a:off x="3987800" y="133743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8889</xdr:rowOff>
    </xdr:to>
    <xdr:cxnSp macro="">
      <xdr:nvCxnSpPr>
        <xdr:cNvPr id="367" name="直線コネクタ 366"/>
        <xdr:cNvCxnSpPr/>
      </xdr:nvCxnSpPr>
      <xdr:spPr>
        <a:xfrm flipV="1">
          <a:off x="3098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12700</xdr:rowOff>
    </xdr:to>
    <xdr:cxnSp macro="">
      <xdr:nvCxnSpPr>
        <xdr:cNvPr id="370" name="直線コネクタ 369"/>
        <xdr:cNvCxnSpPr/>
      </xdr:nvCxnSpPr>
      <xdr:spPr>
        <a:xfrm flipV="1">
          <a:off x="2209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12700</xdr:rowOff>
    </xdr:to>
    <xdr:cxnSp macro="">
      <xdr:nvCxnSpPr>
        <xdr:cNvPr id="373" name="直線コネクタ 372"/>
        <xdr:cNvCxnSpPr/>
      </xdr:nvCxnSpPr>
      <xdr:spPr>
        <a:xfrm>
          <a:off x="1320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3" name="楕円 382"/>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4"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5" name="楕円 384"/>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36847</xdr:rowOff>
    </xdr:from>
    <xdr:ext cx="736600" cy="259045"/>
    <xdr:sp macro="" textlink="">
      <xdr:nvSpPr>
        <xdr:cNvPr id="386" name="テキスト ボックス 385"/>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7" name="楕円 386"/>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8" name="テキスト ボックス 387"/>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9" name="楕円 38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0" name="テキスト ボックス 38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91" name="楕円 390"/>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92" name="テキスト ボックス 391"/>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類似団体と比べ８．</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上回っている。今後とも経常経費の削減に努める。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21844</xdr:rowOff>
    </xdr:to>
    <xdr:cxnSp macro="">
      <xdr:nvCxnSpPr>
        <xdr:cNvPr id="423" name="直線コネクタ 422"/>
        <xdr:cNvCxnSpPr/>
      </xdr:nvCxnSpPr>
      <xdr:spPr>
        <a:xfrm flipV="1">
          <a:off x="15671800" y="133743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21844</xdr:rowOff>
    </xdr:to>
    <xdr:cxnSp macro="">
      <xdr:nvCxnSpPr>
        <xdr:cNvPr id="426" name="直線コネクタ 425"/>
        <xdr:cNvCxnSpPr/>
      </xdr:nvCxnSpPr>
      <xdr:spPr>
        <a:xfrm>
          <a:off x="14782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3556</xdr:rowOff>
    </xdr:to>
    <xdr:cxnSp macro="">
      <xdr:nvCxnSpPr>
        <xdr:cNvPr id="429" name="直線コネクタ 428"/>
        <xdr:cNvCxnSpPr/>
      </xdr:nvCxnSpPr>
      <xdr:spPr>
        <a:xfrm>
          <a:off x="13893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40132</xdr:rowOff>
    </xdr:from>
    <xdr:to>
      <xdr:col>69</xdr:col>
      <xdr:colOff>92075</xdr:colOff>
      <xdr:row>77</xdr:row>
      <xdr:rowOff>110998</xdr:rowOff>
    </xdr:to>
    <xdr:cxnSp macro="">
      <xdr:nvCxnSpPr>
        <xdr:cNvPr id="432" name="直線コネクタ 431"/>
        <xdr:cNvCxnSpPr/>
      </xdr:nvCxnSpPr>
      <xdr:spPr>
        <a:xfrm>
          <a:off x="13004800" y="132417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2" name="楕円 441"/>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3"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4" name="楕円 443"/>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5" name="テキスト ボックス 444"/>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6" name="楕円 445"/>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47" name="テキスト ボックス 446"/>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8" name="楕円 447"/>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9" name="テキスト ボックス 448"/>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160782</xdr:rowOff>
    </xdr:from>
    <xdr:to>
      <xdr:col>65</xdr:col>
      <xdr:colOff>53975</xdr:colOff>
      <xdr:row>77</xdr:row>
      <xdr:rowOff>90932</xdr:rowOff>
    </xdr:to>
    <xdr:sp macro="" textlink="">
      <xdr:nvSpPr>
        <xdr:cNvPr id="450" name="楕円 449"/>
        <xdr:cNvSpPr/>
      </xdr:nvSpPr>
      <xdr:spPr>
        <a:xfrm>
          <a:off x="12954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75709</xdr:rowOff>
    </xdr:from>
    <xdr:ext cx="762000" cy="259045"/>
    <xdr:sp macro="" textlink="">
      <xdr:nvSpPr>
        <xdr:cNvPr id="451" name="テキスト ボックス 450"/>
        <xdr:cNvSpPr txBox="1"/>
      </xdr:nvSpPr>
      <xdr:spPr>
        <a:xfrm>
          <a:off x="12623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141947</xdr:rowOff>
    </xdr:from>
    <xdr:to>
      <xdr:col>29</xdr:col>
      <xdr:colOff>127000</xdr:colOff>
      <xdr:row>18</xdr:row>
      <xdr:rowOff>158301</xdr:rowOff>
    </xdr:to>
    <xdr:cxnSp macro="">
      <xdr:nvCxnSpPr>
        <xdr:cNvPr id="51" name="直線コネクタ 50"/>
        <xdr:cNvCxnSpPr/>
      </xdr:nvCxnSpPr>
      <xdr:spPr bwMode="auto">
        <a:xfrm flipV="1">
          <a:off x="5003800" y="3275672"/>
          <a:ext cx="647700" cy="1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158301</xdr:rowOff>
    </xdr:from>
    <xdr:to>
      <xdr:col>26</xdr:col>
      <xdr:colOff>50800</xdr:colOff>
      <xdr:row>18</xdr:row>
      <xdr:rowOff>160044</xdr:rowOff>
    </xdr:to>
    <xdr:cxnSp macro="">
      <xdr:nvCxnSpPr>
        <xdr:cNvPr id="54" name="直線コネクタ 53"/>
        <xdr:cNvCxnSpPr/>
      </xdr:nvCxnSpPr>
      <xdr:spPr bwMode="auto">
        <a:xfrm flipV="1">
          <a:off x="4305300" y="3292026"/>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160044</xdr:rowOff>
    </xdr:from>
    <xdr:to>
      <xdr:col>22</xdr:col>
      <xdr:colOff>114300</xdr:colOff>
      <xdr:row>19</xdr:row>
      <xdr:rowOff>4623</xdr:rowOff>
    </xdr:to>
    <xdr:cxnSp macro="">
      <xdr:nvCxnSpPr>
        <xdr:cNvPr id="57" name="直線コネクタ 56"/>
        <xdr:cNvCxnSpPr/>
      </xdr:nvCxnSpPr>
      <xdr:spPr bwMode="auto">
        <a:xfrm flipV="1">
          <a:off x="3606800" y="329376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4623</xdr:rowOff>
    </xdr:from>
    <xdr:to>
      <xdr:col>18</xdr:col>
      <xdr:colOff>177800</xdr:colOff>
      <xdr:row>19</xdr:row>
      <xdr:rowOff>20728</xdr:rowOff>
    </xdr:to>
    <xdr:cxnSp macro="">
      <xdr:nvCxnSpPr>
        <xdr:cNvPr id="60" name="直線コネクタ 59"/>
        <xdr:cNvCxnSpPr/>
      </xdr:nvCxnSpPr>
      <xdr:spPr bwMode="auto">
        <a:xfrm flipV="1">
          <a:off x="2908300" y="3309798"/>
          <a:ext cx="698500" cy="1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91147</xdr:rowOff>
    </xdr:from>
    <xdr:to>
      <xdr:col>29</xdr:col>
      <xdr:colOff>177800</xdr:colOff>
      <xdr:row>19</xdr:row>
      <xdr:rowOff>21296</xdr:rowOff>
    </xdr:to>
    <xdr:sp macro="" textlink="">
      <xdr:nvSpPr>
        <xdr:cNvPr id="70" name="楕円 69"/>
        <xdr:cNvSpPr/>
      </xdr:nvSpPr>
      <xdr:spPr bwMode="auto">
        <a:xfrm>
          <a:off x="5600700" y="32248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63224</xdr:rowOff>
    </xdr:from>
    <xdr:ext cx="762000" cy="259045"/>
    <xdr:sp macro="" textlink="">
      <xdr:nvSpPr>
        <xdr:cNvPr id="71" name="人口1人当たり決算額の推移該当値テキスト130"/>
        <xdr:cNvSpPr txBox="1"/>
      </xdr:nvSpPr>
      <xdr:spPr>
        <a:xfrm>
          <a:off x="5740400" y="31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107501</xdr:rowOff>
    </xdr:from>
    <xdr:to>
      <xdr:col>26</xdr:col>
      <xdr:colOff>101600</xdr:colOff>
      <xdr:row>19</xdr:row>
      <xdr:rowOff>37651</xdr:rowOff>
    </xdr:to>
    <xdr:sp macro="" textlink="">
      <xdr:nvSpPr>
        <xdr:cNvPr id="72" name="楕円 71"/>
        <xdr:cNvSpPr/>
      </xdr:nvSpPr>
      <xdr:spPr bwMode="auto">
        <a:xfrm>
          <a:off x="49530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22428</xdr:rowOff>
    </xdr:from>
    <xdr:ext cx="736600" cy="259045"/>
    <xdr:sp macro="" textlink="">
      <xdr:nvSpPr>
        <xdr:cNvPr id="73" name="テキスト ボックス 72"/>
        <xdr:cNvSpPr txBox="1"/>
      </xdr:nvSpPr>
      <xdr:spPr>
        <a:xfrm>
          <a:off x="4622800" y="332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109244</xdr:rowOff>
    </xdr:from>
    <xdr:to>
      <xdr:col>22</xdr:col>
      <xdr:colOff>165100</xdr:colOff>
      <xdr:row>19</xdr:row>
      <xdr:rowOff>39394</xdr:rowOff>
    </xdr:to>
    <xdr:sp macro="" textlink="">
      <xdr:nvSpPr>
        <xdr:cNvPr id="74" name="楕円 73"/>
        <xdr:cNvSpPr/>
      </xdr:nvSpPr>
      <xdr:spPr bwMode="auto">
        <a:xfrm>
          <a:off x="42545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24171</xdr:rowOff>
    </xdr:from>
    <xdr:ext cx="762000" cy="259045"/>
    <xdr:sp macro="" textlink="">
      <xdr:nvSpPr>
        <xdr:cNvPr id="75" name="テキスト ボックス 74"/>
        <xdr:cNvSpPr txBox="1"/>
      </xdr:nvSpPr>
      <xdr:spPr>
        <a:xfrm>
          <a:off x="3924300" y="33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125273</xdr:rowOff>
    </xdr:from>
    <xdr:to>
      <xdr:col>19</xdr:col>
      <xdr:colOff>38100</xdr:colOff>
      <xdr:row>19</xdr:row>
      <xdr:rowOff>55423</xdr:rowOff>
    </xdr:to>
    <xdr:sp macro="" textlink="">
      <xdr:nvSpPr>
        <xdr:cNvPr id="76" name="楕円 75"/>
        <xdr:cNvSpPr/>
      </xdr:nvSpPr>
      <xdr:spPr bwMode="auto">
        <a:xfrm>
          <a:off x="35560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40200</xdr:rowOff>
    </xdr:from>
    <xdr:ext cx="762000" cy="259045"/>
    <xdr:sp macro="" textlink="">
      <xdr:nvSpPr>
        <xdr:cNvPr id="77" name="テキスト ボックス 76"/>
        <xdr:cNvSpPr txBox="1"/>
      </xdr:nvSpPr>
      <xdr:spPr>
        <a:xfrm>
          <a:off x="3225800" y="33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141378</xdr:rowOff>
    </xdr:from>
    <xdr:to>
      <xdr:col>15</xdr:col>
      <xdr:colOff>101600</xdr:colOff>
      <xdr:row>19</xdr:row>
      <xdr:rowOff>71528</xdr:rowOff>
    </xdr:to>
    <xdr:sp macro="" textlink="">
      <xdr:nvSpPr>
        <xdr:cNvPr id="78" name="楕円 77"/>
        <xdr:cNvSpPr/>
      </xdr:nvSpPr>
      <xdr:spPr bwMode="auto">
        <a:xfrm>
          <a:off x="2857500" y="3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56305</xdr:rowOff>
    </xdr:from>
    <xdr:ext cx="762000" cy="259045"/>
    <xdr:sp macro="" textlink="">
      <xdr:nvSpPr>
        <xdr:cNvPr id="79" name="テキスト ボックス 78"/>
        <xdr:cNvSpPr txBox="1"/>
      </xdr:nvSpPr>
      <xdr:spPr>
        <a:xfrm>
          <a:off x="2527300" y="3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168034</xdr:rowOff>
    </xdr:from>
    <xdr:to>
      <xdr:col>29</xdr:col>
      <xdr:colOff>127000</xdr:colOff>
      <xdr:row>37</xdr:row>
      <xdr:rowOff>28348</xdr:rowOff>
    </xdr:to>
    <xdr:cxnSp macro="">
      <xdr:nvCxnSpPr>
        <xdr:cNvPr id="109" name="直線コネクタ 108"/>
        <xdr:cNvCxnSpPr/>
      </xdr:nvCxnSpPr>
      <xdr:spPr bwMode="auto">
        <a:xfrm flipV="1">
          <a:off x="5003800" y="7121284"/>
          <a:ext cx="647700" cy="3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28348</xdr:rowOff>
    </xdr:from>
    <xdr:to>
      <xdr:col>26</xdr:col>
      <xdr:colOff>50800</xdr:colOff>
      <xdr:row>37</xdr:row>
      <xdr:rowOff>47939</xdr:rowOff>
    </xdr:to>
    <xdr:cxnSp macro="">
      <xdr:nvCxnSpPr>
        <xdr:cNvPr id="112" name="直線コネクタ 111"/>
        <xdr:cNvCxnSpPr/>
      </xdr:nvCxnSpPr>
      <xdr:spPr bwMode="auto">
        <a:xfrm flipV="1">
          <a:off x="4305300" y="715304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47939</xdr:rowOff>
    </xdr:from>
    <xdr:to>
      <xdr:col>22</xdr:col>
      <xdr:colOff>114300</xdr:colOff>
      <xdr:row>37</xdr:row>
      <xdr:rowOff>55951</xdr:rowOff>
    </xdr:to>
    <xdr:cxnSp macro="">
      <xdr:nvCxnSpPr>
        <xdr:cNvPr id="115" name="直線コネクタ 114"/>
        <xdr:cNvCxnSpPr/>
      </xdr:nvCxnSpPr>
      <xdr:spPr bwMode="auto">
        <a:xfrm flipV="1">
          <a:off x="3606800" y="7172639"/>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55951</xdr:rowOff>
    </xdr:from>
    <xdr:to>
      <xdr:col>18</xdr:col>
      <xdr:colOff>177800</xdr:colOff>
      <xdr:row>37</xdr:row>
      <xdr:rowOff>75942</xdr:rowOff>
    </xdr:to>
    <xdr:cxnSp macro="">
      <xdr:nvCxnSpPr>
        <xdr:cNvPr id="118" name="直線コネクタ 117"/>
        <xdr:cNvCxnSpPr/>
      </xdr:nvCxnSpPr>
      <xdr:spPr bwMode="auto">
        <a:xfrm flipV="1">
          <a:off x="2908300" y="7180651"/>
          <a:ext cx="698500" cy="19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117234</xdr:rowOff>
    </xdr:from>
    <xdr:to>
      <xdr:col>29</xdr:col>
      <xdr:colOff>177800</xdr:colOff>
      <xdr:row>37</xdr:row>
      <xdr:rowOff>47384</xdr:rowOff>
    </xdr:to>
    <xdr:sp macro="" textlink="">
      <xdr:nvSpPr>
        <xdr:cNvPr id="128" name="楕円 127"/>
        <xdr:cNvSpPr/>
      </xdr:nvSpPr>
      <xdr:spPr bwMode="auto">
        <a:xfrm>
          <a:off x="5600700" y="70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89311</xdr:rowOff>
    </xdr:from>
    <xdr:ext cx="762000" cy="259045"/>
    <xdr:sp macro="" textlink="">
      <xdr:nvSpPr>
        <xdr:cNvPr id="129" name="人口1人当たり決算額の推移該当値テキスト445"/>
        <xdr:cNvSpPr txBox="1"/>
      </xdr:nvSpPr>
      <xdr:spPr>
        <a:xfrm>
          <a:off x="5740400" y="704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148998</xdr:rowOff>
    </xdr:from>
    <xdr:to>
      <xdr:col>26</xdr:col>
      <xdr:colOff>101600</xdr:colOff>
      <xdr:row>37</xdr:row>
      <xdr:rowOff>79148</xdr:rowOff>
    </xdr:to>
    <xdr:sp macro="" textlink="">
      <xdr:nvSpPr>
        <xdr:cNvPr id="130" name="楕円 129"/>
        <xdr:cNvSpPr/>
      </xdr:nvSpPr>
      <xdr:spPr bwMode="auto">
        <a:xfrm>
          <a:off x="4953000" y="710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63925</xdr:rowOff>
    </xdr:from>
    <xdr:ext cx="736600" cy="259045"/>
    <xdr:sp macro="" textlink="">
      <xdr:nvSpPr>
        <xdr:cNvPr id="131" name="テキスト ボックス 130"/>
        <xdr:cNvSpPr txBox="1"/>
      </xdr:nvSpPr>
      <xdr:spPr>
        <a:xfrm>
          <a:off x="4622800" y="718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168589</xdr:rowOff>
    </xdr:from>
    <xdr:to>
      <xdr:col>22</xdr:col>
      <xdr:colOff>165100</xdr:colOff>
      <xdr:row>37</xdr:row>
      <xdr:rowOff>98739</xdr:rowOff>
    </xdr:to>
    <xdr:sp macro="" textlink="">
      <xdr:nvSpPr>
        <xdr:cNvPr id="132" name="楕円 131"/>
        <xdr:cNvSpPr/>
      </xdr:nvSpPr>
      <xdr:spPr bwMode="auto">
        <a:xfrm>
          <a:off x="4254500" y="712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83516</xdr:rowOff>
    </xdr:from>
    <xdr:ext cx="762000" cy="259045"/>
    <xdr:sp macro="" textlink="">
      <xdr:nvSpPr>
        <xdr:cNvPr id="133" name="テキスト ボックス 132"/>
        <xdr:cNvSpPr txBox="1"/>
      </xdr:nvSpPr>
      <xdr:spPr>
        <a:xfrm>
          <a:off x="3924300" y="72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5151</xdr:rowOff>
    </xdr:from>
    <xdr:to>
      <xdr:col>19</xdr:col>
      <xdr:colOff>38100</xdr:colOff>
      <xdr:row>37</xdr:row>
      <xdr:rowOff>106751</xdr:rowOff>
    </xdr:to>
    <xdr:sp macro="" textlink="">
      <xdr:nvSpPr>
        <xdr:cNvPr id="134" name="楕円 133"/>
        <xdr:cNvSpPr/>
      </xdr:nvSpPr>
      <xdr:spPr bwMode="auto">
        <a:xfrm>
          <a:off x="3556000" y="71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91528</xdr:rowOff>
    </xdr:from>
    <xdr:ext cx="762000" cy="259045"/>
    <xdr:sp macro="" textlink="">
      <xdr:nvSpPr>
        <xdr:cNvPr id="135" name="テキスト ボックス 134"/>
        <xdr:cNvSpPr txBox="1"/>
      </xdr:nvSpPr>
      <xdr:spPr>
        <a:xfrm>
          <a:off x="3225800" y="72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25142</xdr:rowOff>
    </xdr:from>
    <xdr:to>
      <xdr:col>15</xdr:col>
      <xdr:colOff>101600</xdr:colOff>
      <xdr:row>37</xdr:row>
      <xdr:rowOff>126742</xdr:rowOff>
    </xdr:to>
    <xdr:sp macro="" textlink="">
      <xdr:nvSpPr>
        <xdr:cNvPr id="136" name="楕円 135"/>
        <xdr:cNvSpPr/>
      </xdr:nvSpPr>
      <xdr:spPr bwMode="auto">
        <a:xfrm>
          <a:off x="2857500" y="71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111519</xdr:rowOff>
    </xdr:from>
    <xdr:ext cx="762000" cy="259045"/>
    <xdr:sp macro="" textlink="">
      <xdr:nvSpPr>
        <xdr:cNvPr id="137" name="テキスト ボックス 136"/>
        <xdr:cNvSpPr txBox="1"/>
      </xdr:nvSpPr>
      <xdr:spPr>
        <a:xfrm>
          <a:off x="2527300" y="7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64460</xdr:rowOff>
    </xdr:from>
    <xdr:to>
      <xdr:col>24</xdr:col>
      <xdr:colOff>63500</xdr:colOff>
      <xdr:row>38</xdr:row>
      <xdr:rowOff>96399</xdr:rowOff>
    </xdr:to>
    <xdr:cxnSp macro="">
      <xdr:nvCxnSpPr>
        <xdr:cNvPr id="64" name="直線コネクタ 63"/>
        <xdr:cNvCxnSpPr/>
      </xdr:nvCxnSpPr>
      <xdr:spPr>
        <a:xfrm flipV="1">
          <a:off x="3797300" y="6579560"/>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96399</xdr:rowOff>
    </xdr:from>
    <xdr:to>
      <xdr:col>19</xdr:col>
      <xdr:colOff>177800</xdr:colOff>
      <xdr:row>38</xdr:row>
      <xdr:rowOff>105364</xdr:rowOff>
    </xdr:to>
    <xdr:cxnSp macro="">
      <xdr:nvCxnSpPr>
        <xdr:cNvPr id="67" name="直線コネクタ 66"/>
        <xdr:cNvCxnSpPr/>
      </xdr:nvCxnSpPr>
      <xdr:spPr>
        <a:xfrm flipV="1">
          <a:off x="2908300" y="6611499"/>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105364</xdr:rowOff>
    </xdr:from>
    <xdr:to>
      <xdr:col>15</xdr:col>
      <xdr:colOff>50800</xdr:colOff>
      <xdr:row>38</xdr:row>
      <xdr:rowOff>116766</xdr:rowOff>
    </xdr:to>
    <xdr:cxnSp macro="">
      <xdr:nvCxnSpPr>
        <xdr:cNvPr id="70" name="直線コネクタ 69"/>
        <xdr:cNvCxnSpPr/>
      </xdr:nvCxnSpPr>
      <xdr:spPr>
        <a:xfrm flipV="1">
          <a:off x="2019300" y="6620464"/>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116766</xdr:rowOff>
    </xdr:from>
    <xdr:to>
      <xdr:col>10</xdr:col>
      <xdr:colOff>114300</xdr:colOff>
      <xdr:row>38</xdr:row>
      <xdr:rowOff>119367</xdr:rowOff>
    </xdr:to>
    <xdr:cxnSp macro="">
      <xdr:nvCxnSpPr>
        <xdr:cNvPr id="73" name="直線コネクタ 72"/>
        <xdr:cNvCxnSpPr/>
      </xdr:nvCxnSpPr>
      <xdr:spPr>
        <a:xfrm flipV="1">
          <a:off x="1130300" y="6631866"/>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13660</xdr:rowOff>
    </xdr:from>
    <xdr:to>
      <xdr:col>24</xdr:col>
      <xdr:colOff>114300</xdr:colOff>
      <xdr:row>38</xdr:row>
      <xdr:rowOff>115260</xdr:rowOff>
    </xdr:to>
    <xdr:sp macro="" textlink="">
      <xdr:nvSpPr>
        <xdr:cNvPr id="83" name="楕円 82"/>
        <xdr:cNvSpPr/>
      </xdr:nvSpPr>
      <xdr:spPr>
        <a:xfrm>
          <a:off x="4584700" y="65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100037</xdr:rowOff>
    </xdr:from>
    <xdr:ext cx="599010" cy="259045"/>
    <xdr:sp macro="" textlink="">
      <xdr:nvSpPr>
        <xdr:cNvPr id="84" name="人件費該当値テキスト"/>
        <xdr:cNvSpPr txBox="1"/>
      </xdr:nvSpPr>
      <xdr:spPr>
        <a:xfrm>
          <a:off x="4686300" y="644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45599</xdr:rowOff>
    </xdr:from>
    <xdr:to>
      <xdr:col>20</xdr:col>
      <xdr:colOff>38100</xdr:colOff>
      <xdr:row>38</xdr:row>
      <xdr:rowOff>147199</xdr:rowOff>
    </xdr:to>
    <xdr:sp macro="" textlink="">
      <xdr:nvSpPr>
        <xdr:cNvPr id="85" name="楕円 84"/>
        <xdr:cNvSpPr/>
      </xdr:nvSpPr>
      <xdr:spPr>
        <a:xfrm>
          <a:off x="3746500" y="65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138326</xdr:rowOff>
    </xdr:from>
    <xdr:ext cx="599010" cy="259045"/>
    <xdr:sp macro="" textlink="">
      <xdr:nvSpPr>
        <xdr:cNvPr id="86" name="テキスト ボックス 85"/>
        <xdr:cNvSpPr txBox="1"/>
      </xdr:nvSpPr>
      <xdr:spPr>
        <a:xfrm>
          <a:off x="3497795" y="665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54564</xdr:rowOff>
    </xdr:from>
    <xdr:to>
      <xdr:col>15</xdr:col>
      <xdr:colOff>101600</xdr:colOff>
      <xdr:row>38</xdr:row>
      <xdr:rowOff>156164</xdr:rowOff>
    </xdr:to>
    <xdr:sp macro="" textlink="">
      <xdr:nvSpPr>
        <xdr:cNvPr id="87" name="楕円 86"/>
        <xdr:cNvSpPr/>
      </xdr:nvSpPr>
      <xdr:spPr>
        <a:xfrm>
          <a:off x="2857500" y="65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147291</xdr:rowOff>
    </xdr:from>
    <xdr:ext cx="599010" cy="259045"/>
    <xdr:sp macro="" textlink="">
      <xdr:nvSpPr>
        <xdr:cNvPr id="88" name="テキスト ボックス 87"/>
        <xdr:cNvSpPr txBox="1"/>
      </xdr:nvSpPr>
      <xdr:spPr>
        <a:xfrm>
          <a:off x="2608795" y="666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65966</xdr:rowOff>
    </xdr:from>
    <xdr:to>
      <xdr:col>10</xdr:col>
      <xdr:colOff>165100</xdr:colOff>
      <xdr:row>38</xdr:row>
      <xdr:rowOff>167566</xdr:rowOff>
    </xdr:to>
    <xdr:sp macro="" textlink="">
      <xdr:nvSpPr>
        <xdr:cNvPr id="89" name="楕円 88"/>
        <xdr:cNvSpPr/>
      </xdr:nvSpPr>
      <xdr:spPr>
        <a:xfrm>
          <a:off x="1968500" y="65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158693</xdr:rowOff>
    </xdr:from>
    <xdr:ext cx="599010" cy="259045"/>
    <xdr:sp macro="" textlink="">
      <xdr:nvSpPr>
        <xdr:cNvPr id="90" name="テキスト ボックス 89"/>
        <xdr:cNvSpPr txBox="1"/>
      </xdr:nvSpPr>
      <xdr:spPr>
        <a:xfrm>
          <a:off x="1719795" y="667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68567</xdr:rowOff>
    </xdr:from>
    <xdr:to>
      <xdr:col>6</xdr:col>
      <xdr:colOff>38100</xdr:colOff>
      <xdr:row>38</xdr:row>
      <xdr:rowOff>170167</xdr:rowOff>
    </xdr:to>
    <xdr:sp macro="" textlink="">
      <xdr:nvSpPr>
        <xdr:cNvPr id="91" name="楕円 90"/>
        <xdr:cNvSpPr/>
      </xdr:nvSpPr>
      <xdr:spPr>
        <a:xfrm>
          <a:off x="1079500" y="65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161294</xdr:rowOff>
    </xdr:from>
    <xdr:ext cx="599010" cy="259045"/>
    <xdr:sp macro="" textlink="">
      <xdr:nvSpPr>
        <xdr:cNvPr id="92" name="テキスト ボックス 91"/>
        <xdr:cNvSpPr txBox="1"/>
      </xdr:nvSpPr>
      <xdr:spPr>
        <a:xfrm>
          <a:off x="830795" y="66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112029</xdr:rowOff>
    </xdr:from>
    <xdr:to>
      <xdr:col>24</xdr:col>
      <xdr:colOff>63500</xdr:colOff>
      <xdr:row>58</xdr:row>
      <xdr:rowOff>130865</xdr:rowOff>
    </xdr:to>
    <xdr:cxnSp macro="">
      <xdr:nvCxnSpPr>
        <xdr:cNvPr id="123" name="直線コネクタ 122"/>
        <xdr:cNvCxnSpPr/>
      </xdr:nvCxnSpPr>
      <xdr:spPr>
        <a:xfrm>
          <a:off x="3797300" y="10056129"/>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112029</xdr:rowOff>
    </xdr:from>
    <xdr:to>
      <xdr:col>19</xdr:col>
      <xdr:colOff>177800</xdr:colOff>
      <xdr:row>58</xdr:row>
      <xdr:rowOff>126439</xdr:rowOff>
    </xdr:to>
    <xdr:cxnSp macro="">
      <xdr:nvCxnSpPr>
        <xdr:cNvPr id="126" name="直線コネクタ 125"/>
        <xdr:cNvCxnSpPr/>
      </xdr:nvCxnSpPr>
      <xdr:spPr>
        <a:xfrm flipV="1">
          <a:off x="2908300" y="10056129"/>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126439</xdr:rowOff>
    </xdr:from>
    <xdr:to>
      <xdr:col>15</xdr:col>
      <xdr:colOff>50800</xdr:colOff>
      <xdr:row>58</xdr:row>
      <xdr:rowOff>134401</xdr:rowOff>
    </xdr:to>
    <xdr:cxnSp macro="">
      <xdr:nvCxnSpPr>
        <xdr:cNvPr id="129" name="直線コネクタ 128"/>
        <xdr:cNvCxnSpPr/>
      </xdr:nvCxnSpPr>
      <xdr:spPr>
        <a:xfrm flipV="1">
          <a:off x="2019300" y="10070539"/>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134401</xdr:rowOff>
    </xdr:from>
    <xdr:to>
      <xdr:col>10</xdr:col>
      <xdr:colOff>114300</xdr:colOff>
      <xdr:row>58</xdr:row>
      <xdr:rowOff>135075</xdr:rowOff>
    </xdr:to>
    <xdr:cxnSp macro="">
      <xdr:nvCxnSpPr>
        <xdr:cNvPr id="132" name="直線コネクタ 131"/>
        <xdr:cNvCxnSpPr/>
      </xdr:nvCxnSpPr>
      <xdr:spPr>
        <a:xfrm flipV="1">
          <a:off x="1130300" y="1007850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80065</xdr:rowOff>
    </xdr:from>
    <xdr:to>
      <xdr:col>24</xdr:col>
      <xdr:colOff>114300</xdr:colOff>
      <xdr:row>59</xdr:row>
      <xdr:rowOff>10215</xdr:rowOff>
    </xdr:to>
    <xdr:sp macro="" textlink="">
      <xdr:nvSpPr>
        <xdr:cNvPr id="142" name="楕円 141"/>
        <xdr:cNvSpPr/>
      </xdr:nvSpPr>
      <xdr:spPr>
        <a:xfrm>
          <a:off x="4584700" y="100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166442</xdr:rowOff>
    </xdr:from>
    <xdr:ext cx="599010" cy="259045"/>
    <xdr:sp macro="" textlink="">
      <xdr:nvSpPr>
        <xdr:cNvPr id="143" name="物件費該当値テキスト"/>
        <xdr:cNvSpPr txBox="1"/>
      </xdr:nvSpPr>
      <xdr:spPr>
        <a:xfrm>
          <a:off x="4686300" y="99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61229</xdr:rowOff>
    </xdr:from>
    <xdr:to>
      <xdr:col>20</xdr:col>
      <xdr:colOff>38100</xdr:colOff>
      <xdr:row>58</xdr:row>
      <xdr:rowOff>162829</xdr:rowOff>
    </xdr:to>
    <xdr:sp macro="" textlink="">
      <xdr:nvSpPr>
        <xdr:cNvPr id="144" name="楕円 143"/>
        <xdr:cNvSpPr/>
      </xdr:nvSpPr>
      <xdr:spPr>
        <a:xfrm>
          <a:off x="3746500" y="100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153956</xdr:rowOff>
    </xdr:from>
    <xdr:ext cx="599010" cy="259045"/>
    <xdr:sp macro="" textlink="">
      <xdr:nvSpPr>
        <xdr:cNvPr id="145" name="テキスト ボックス 144"/>
        <xdr:cNvSpPr txBox="1"/>
      </xdr:nvSpPr>
      <xdr:spPr>
        <a:xfrm>
          <a:off x="3497795" y="100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75639</xdr:rowOff>
    </xdr:from>
    <xdr:to>
      <xdr:col>15</xdr:col>
      <xdr:colOff>101600</xdr:colOff>
      <xdr:row>59</xdr:row>
      <xdr:rowOff>5789</xdr:rowOff>
    </xdr:to>
    <xdr:sp macro="" textlink="">
      <xdr:nvSpPr>
        <xdr:cNvPr id="146" name="楕円 145"/>
        <xdr:cNvSpPr/>
      </xdr:nvSpPr>
      <xdr:spPr>
        <a:xfrm>
          <a:off x="2857500" y="100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168366</xdr:rowOff>
    </xdr:from>
    <xdr:ext cx="599010" cy="259045"/>
    <xdr:sp macro="" textlink="">
      <xdr:nvSpPr>
        <xdr:cNvPr id="147" name="テキスト ボックス 146"/>
        <xdr:cNvSpPr txBox="1"/>
      </xdr:nvSpPr>
      <xdr:spPr>
        <a:xfrm>
          <a:off x="2608795" y="1011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83601</xdr:rowOff>
    </xdr:from>
    <xdr:to>
      <xdr:col>10</xdr:col>
      <xdr:colOff>165100</xdr:colOff>
      <xdr:row>59</xdr:row>
      <xdr:rowOff>13751</xdr:rowOff>
    </xdr:to>
    <xdr:sp macro="" textlink="">
      <xdr:nvSpPr>
        <xdr:cNvPr id="148" name="楕円 147"/>
        <xdr:cNvSpPr/>
      </xdr:nvSpPr>
      <xdr:spPr>
        <a:xfrm>
          <a:off x="1968500" y="100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4878</xdr:rowOff>
    </xdr:from>
    <xdr:ext cx="599010" cy="259045"/>
    <xdr:sp macro="" textlink="">
      <xdr:nvSpPr>
        <xdr:cNvPr id="149" name="テキスト ボックス 148"/>
        <xdr:cNvSpPr txBox="1"/>
      </xdr:nvSpPr>
      <xdr:spPr>
        <a:xfrm>
          <a:off x="1719795" y="101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84275</xdr:rowOff>
    </xdr:from>
    <xdr:to>
      <xdr:col>6</xdr:col>
      <xdr:colOff>38100</xdr:colOff>
      <xdr:row>59</xdr:row>
      <xdr:rowOff>14425</xdr:rowOff>
    </xdr:to>
    <xdr:sp macro="" textlink="">
      <xdr:nvSpPr>
        <xdr:cNvPr id="150" name="楕円 149"/>
        <xdr:cNvSpPr/>
      </xdr:nvSpPr>
      <xdr:spPr>
        <a:xfrm>
          <a:off x="1079500" y="100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5552</xdr:rowOff>
    </xdr:from>
    <xdr:ext cx="599010" cy="259045"/>
    <xdr:sp macro="" textlink="">
      <xdr:nvSpPr>
        <xdr:cNvPr id="151" name="テキスト ボックス 150"/>
        <xdr:cNvSpPr txBox="1"/>
      </xdr:nvSpPr>
      <xdr:spPr>
        <a:xfrm>
          <a:off x="830795" y="1012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35040</xdr:rowOff>
    </xdr:from>
    <xdr:to>
      <xdr:col>24</xdr:col>
      <xdr:colOff>63500</xdr:colOff>
      <xdr:row>79</xdr:row>
      <xdr:rowOff>35317</xdr:rowOff>
    </xdr:to>
    <xdr:cxnSp macro="">
      <xdr:nvCxnSpPr>
        <xdr:cNvPr id="180" name="直線コネクタ 179"/>
        <xdr:cNvCxnSpPr/>
      </xdr:nvCxnSpPr>
      <xdr:spPr>
        <a:xfrm>
          <a:off x="3797300" y="13579590"/>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35040</xdr:rowOff>
    </xdr:from>
    <xdr:to>
      <xdr:col>19</xdr:col>
      <xdr:colOff>177800</xdr:colOff>
      <xdr:row>79</xdr:row>
      <xdr:rowOff>35116</xdr:rowOff>
    </xdr:to>
    <xdr:cxnSp macro="">
      <xdr:nvCxnSpPr>
        <xdr:cNvPr id="183" name="直線コネクタ 182"/>
        <xdr:cNvCxnSpPr/>
      </xdr:nvCxnSpPr>
      <xdr:spPr>
        <a:xfrm flipV="1">
          <a:off x="2908300" y="135795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35116</xdr:rowOff>
    </xdr:from>
    <xdr:to>
      <xdr:col>15</xdr:col>
      <xdr:colOff>50800</xdr:colOff>
      <xdr:row>79</xdr:row>
      <xdr:rowOff>35364</xdr:rowOff>
    </xdr:to>
    <xdr:cxnSp macro="">
      <xdr:nvCxnSpPr>
        <xdr:cNvPr id="186" name="直線コネクタ 185"/>
        <xdr:cNvCxnSpPr/>
      </xdr:nvCxnSpPr>
      <xdr:spPr>
        <a:xfrm flipV="1">
          <a:off x="2019300" y="13579666"/>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35364</xdr:rowOff>
    </xdr:from>
    <xdr:to>
      <xdr:col>10</xdr:col>
      <xdr:colOff>114300</xdr:colOff>
      <xdr:row>79</xdr:row>
      <xdr:rowOff>36300</xdr:rowOff>
    </xdr:to>
    <xdr:cxnSp macro="">
      <xdr:nvCxnSpPr>
        <xdr:cNvPr id="189" name="直線コネクタ 188"/>
        <xdr:cNvCxnSpPr/>
      </xdr:nvCxnSpPr>
      <xdr:spPr>
        <a:xfrm flipV="1">
          <a:off x="1130300" y="1357991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155967</xdr:rowOff>
    </xdr:from>
    <xdr:to>
      <xdr:col>24</xdr:col>
      <xdr:colOff>114300</xdr:colOff>
      <xdr:row>79</xdr:row>
      <xdr:rowOff>86117</xdr:rowOff>
    </xdr:to>
    <xdr:sp macro="" textlink="">
      <xdr:nvSpPr>
        <xdr:cNvPr id="199" name="楕円 198"/>
        <xdr:cNvSpPr/>
      </xdr:nvSpPr>
      <xdr:spPr>
        <a:xfrm>
          <a:off x="4584700" y="135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70894</xdr:rowOff>
    </xdr:from>
    <xdr:ext cx="469744" cy="259045"/>
    <xdr:sp macro="" textlink="">
      <xdr:nvSpPr>
        <xdr:cNvPr id="200" name="維持補修費該当値テキスト"/>
        <xdr:cNvSpPr txBox="1"/>
      </xdr:nvSpPr>
      <xdr:spPr>
        <a:xfrm>
          <a:off x="4686300" y="1344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155690</xdr:rowOff>
    </xdr:from>
    <xdr:to>
      <xdr:col>20</xdr:col>
      <xdr:colOff>38100</xdr:colOff>
      <xdr:row>79</xdr:row>
      <xdr:rowOff>85840</xdr:rowOff>
    </xdr:to>
    <xdr:sp macro="" textlink="">
      <xdr:nvSpPr>
        <xdr:cNvPr id="201" name="楕円 200"/>
        <xdr:cNvSpPr/>
      </xdr:nvSpPr>
      <xdr:spPr>
        <a:xfrm>
          <a:off x="3746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76967</xdr:rowOff>
    </xdr:from>
    <xdr:ext cx="469744" cy="259045"/>
    <xdr:sp macro="" textlink="">
      <xdr:nvSpPr>
        <xdr:cNvPr id="202" name="テキスト ボックス 201"/>
        <xdr:cNvSpPr txBox="1"/>
      </xdr:nvSpPr>
      <xdr:spPr>
        <a:xfrm>
          <a:off x="3562428" y="13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155766</xdr:rowOff>
    </xdr:from>
    <xdr:to>
      <xdr:col>15</xdr:col>
      <xdr:colOff>101600</xdr:colOff>
      <xdr:row>79</xdr:row>
      <xdr:rowOff>85916</xdr:rowOff>
    </xdr:to>
    <xdr:sp macro="" textlink="">
      <xdr:nvSpPr>
        <xdr:cNvPr id="203" name="楕円 202"/>
        <xdr:cNvSpPr/>
      </xdr:nvSpPr>
      <xdr:spPr>
        <a:xfrm>
          <a:off x="28575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77043</xdr:rowOff>
    </xdr:from>
    <xdr:ext cx="469744" cy="259045"/>
    <xdr:sp macro="" textlink="">
      <xdr:nvSpPr>
        <xdr:cNvPr id="204" name="テキスト ボックス 203"/>
        <xdr:cNvSpPr txBox="1"/>
      </xdr:nvSpPr>
      <xdr:spPr>
        <a:xfrm>
          <a:off x="2673428" y="136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156014</xdr:rowOff>
    </xdr:from>
    <xdr:to>
      <xdr:col>10</xdr:col>
      <xdr:colOff>165100</xdr:colOff>
      <xdr:row>79</xdr:row>
      <xdr:rowOff>86164</xdr:rowOff>
    </xdr:to>
    <xdr:sp macro="" textlink="">
      <xdr:nvSpPr>
        <xdr:cNvPr id="205" name="楕円 204"/>
        <xdr:cNvSpPr/>
      </xdr:nvSpPr>
      <xdr:spPr>
        <a:xfrm>
          <a:off x="1968500" y="135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77291</xdr:rowOff>
    </xdr:from>
    <xdr:ext cx="469744" cy="259045"/>
    <xdr:sp macro="" textlink="">
      <xdr:nvSpPr>
        <xdr:cNvPr id="206" name="テキスト ボックス 205"/>
        <xdr:cNvSpPr txBox="1"/>
      </xdr:nvSpPr>
      <xdr:spPr>
        <a:xfrm>
          <a:off x="1784428" y="136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156950</xdr:rowOff>
    </xdr:from>
    <xdr:to>
      <xdr:col>6</xdr:col>
      <xdr:colOff>38100</xdr:colOff>
      <xdr:row>79</xdr:row>
      <xdr:rowOff>87100</xdr:rowOff>
    </xdr:to>
    <xdr:sp macro="" textlink="">
      <xdr:nvSpPr>
        <xdr:cNvPr id="207" name="楕円 206"/>
        <xdr:cNvSpPr/>
      </xdr:nvSpPr>
      <xdr:spPr>
        <a:xfrm>
          <a:off x="1079500" y="135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78227</xdr:rowOff>
    </xdr:from>
    <xdr:ext cx="469744" cy="259045"/>
    <xdr:sp macro="" textlink="">
      <xdr:nvSpPr>
        <xdr:cNvPr id="208" name="テキスト ボックス 207"/>
        <xdr:cNvSpPr txBox="1"/>
      </xdr:nvSpPr>
      <xdr:spPr>
        <a:xfrm>
          <a:off x="895428" y="136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45234</xdr:rowOff>
    </xdr:from>
    <xdr:to>
      <xdr:col>24</xdr:col>
      <xdr:colOff>63500</xdr:colOff>
      <xdr:row>96</xdr:row>
      <xdr:rowOff>47814</xdr:rowOff>
    </xdr:to>
    <xdr:cxnSp macro="">
      <xdr:nvCxnSpPr>
        <xdr:cNvPr id="239" name="直線コネクタ 238"/>
        <xdr:cNvCxnSpPr/>
      </xdr:nvCxnSpPr>
      <xdr:spPr>
        <a:xfrm flipV="1">
          <a:off x="3797300" y="16504434"/>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47814</xdr:rowOff>
    </xdr:from>
    <xdr:to>
      <xdr:col>19</xdr:col>
      <xdr:colOff>177800</xdr:colOff>
      <xdr:row>96</xdr:row>
      <xdr:rowOff>63381</xdr:rowOff>
    </xdr:to>
    <xdr:cxnSp macro="">
      <xdr:nvCxnSpPr>
        <xdr:cNvPr id="242" name="直線コネクタ 241"/>
        <xdr:cNvCxnSpPr/>
      </xdr:nvCxnSpPr>
      <xdr:spPr>
        <a:xfrm flipV="1">
          <a:off x="2908300" y="16507014"/>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33999</xdr:rowOff>
    </xdr:from>
    <xdr:to>
      <xdr:col>15</xdr:col>
      <xdr:colOff>50800</xdr:colOff>
      <xdr:row>96</xdr:row>
      <xdr:rowOff>63381</xdr:rowOff>
    </xdr:to>
    <xdr:cxnSp macro="">
      <xdr:nvCxnSpPr>
        <xdr:cNvPr id="245" name="直線コネクタ 244"/>
        <xdr:cNvCxnSpPr/>
      </xdr:nvCxnSpPr>
      <xdr:spPr>
        <a:xfrm>
          <a:off x="2019300" y="16493199"/>
          <a:ext cx="8890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22504</xdr:rowOff>
    </xdr:from>
    <xdr:to>
      <xdr:col>10</xdr:col>
      <xdr:colOff>114300</xdr:colOff>
      <xdr:row>96</xdr:row>
      <xdr:rowOff>33999</xdr:rowOff>
    </xdr:to>
    <xdr:cxnSp macro="">
      <xdr:nvCxnSpPr>
        <xdr:cNvPr id="248" name="直線コネクタ 247"/>
        <xdr:cNvCxnSpPr/>
      </xdr:nvCxnSpPr>
      <xdr:spPr>
        <a:xfrm>
          <a:off x="1130300" y="1648170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165884</xdr:rowOff>
    </xdr:from>
    <xdr:to>
      <xdr:col>24</xdr:col>
      <xdr:colOff>114300</xdr:colOff>
      <xdr:row>96</xdr:row>
      <xdr:rowOff>96034</xdr:rowOff>
    </xdr:to>
    <xdr:sp macro="" textlink="">
      <xdr:nvSpPr>
        <xdr:cNvPr id="258" name="楕円 257"/>
        <xdr:cNvSpPr/>
      </xdr:nvSpPr>
      <xdr:spPr>
        <a:xfrm>
          <a:off x="4584700" y="16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144311</xdr:rowOff>
    </xdr:from>
    <xdr:ext cx="534377" cy="259045"/>
    <xdr:sp macro="" textlink="">
      <xdr:nvSpPr>
        <xdr:cNvPr id="259" name="扶助費該当値テキスト"/>
        <xdr:cNvSpPr txBox="1"/>
      </xdr:nvSpPr>
      <xdr:spPr>
        <a:xfrm>
          <a:off x="4686300" y="164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168464</xdr:rowOff>
    </xdr:from>
    <xdr:to>
      <xdr:col>20</xdr:col>
      <xdr:colOff>38100</xdr:colOff>
      <xdr:row>96</xdr:row>
      <xdr:rowOff>98614</xdr:rowOff>
    </xdr:to>
    <xdr:sp macro="" textlink="">
      <xdr:nvSpPr>
        <xdr:cNvPr id="260" name="楕円 259"/>
        <xdr:cNvSpPr/>
      </xdr:nvSpPr>
      <xdr:spPr>
        <a:xfrm>
          <a:off x="3746500" y="16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89741</xdr:rowOff>
    </xdr:from>
    <xdr:ext cx="534377" cy="259045"/>
    <xdr:sp macro="" textlink="">
      <xdr:nvSpPr>
        <xdr:cNvPr id="261" name="テキスト ボックス 260"/>
        <xdr:cNvSpPr txBox="1"/>
      </xdr:nvSpPr>
      <xdr:spPr>
        <a:xfrm>
          <a:off x="3530111" y="165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12581</xdr:rowOff>
    </xdr:from>
    <xdr:to>
      <xdr:col>15</xdr:col>
      <xdr:colOff>101600</xdr:colOff>
      <xdr:row>96</xdr:row>
      <xdr:rowOff>114181</xdr:rowOff>
    </xdr:to>
    <xdr:sp macro="" textlink="">
      <xdr:nvSpPr>
        <xdr:cNvPr id="262" name="楕円 261"/>
        <xdr:cNvSpPr/>
      </xdr:nvSpPr>
      <xdr:spPr>
        <a:xfrm>
          <a:off x="2857500" y="1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105308</xdr:rowOff>
    </xdr:from>
    <xdr:ext cx="534377" cy="259045"/>
    <xdr:sp macro="" textlink="">
      <xdr:nvSpPr>
        <xdr:cNvPr id="263" name="テキスト ボックス 262"/>
        <xdr:cNvSpPr txBox="1"/>
      </xdr:nvSpPr>
      <xdr:spPr>
        <a:xfrm>
          <a:off x="2641111" y="165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154649</xdr:rowOff>
    </xdr:from>
    <xdr:to>
      <xdr:col>10</xdr:col>
      <xdr:colOff>165100</xdr:colOff>
      <xdr:row>96</xdr:row>
      <xdr:rowOff>84799</xdr:rowOff>
    </xdr:to>
    <xdr:sp macro="" textlink="">
      <xdr:nvSpPr>
        <xdr:cNvPr id="264" name="楕円 263"/>
        <xdr:cNvSpPr/>
      </xdr:nvSpPr>
      <xdr:spPr>
        <a:xfrm>
          <a:off x="19685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75926</xdr:rowOff>
    </xdr:from>
    <xdr:ext cx="534377" cy="259045"/>
    <xdr:sp macro="" textlink="">
      <xdr:nvSpPr>
        <xdr:cNvPr id="265" name="テキスト ボックス 264"/>
        <xdr:cNvSpPr txBox="1"/>
      </xdr:nvSpPr>
      <xdr:spPr>
        <a:xfrm>
          <a:off x="1752111" y="16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143154</xdr:rowOff>
    </xdr:from>
    <xdr:to>
      <xdr:col>6</xdr:col>
      <xdr:colOff>38100</xdr:colOff>
      <xdr:row>96</xdr:row>
      <xdr:rowOff>73304</xdr:rowOff>
    </xdr:to>
    <xdr:sp macro="" textlink="">
      <xdr:nvSpPr>
        <xdr:cNvPr id="266" name="楕円 265"/>
        <xdr:cNvSpPr/>
      </xdr:nvSpPr>
      <xdr:spPr>
        <a:xfrm>
          <a:off x="1079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64431</xdr:rowOff>
    </xdr:from>
    <xdr:ext cx="534377" cy="259045"/>
    <xdr:sp macro="" textlink="">
      <xdr:nvSpPr>
        <xdr:cNvPr id="267" name="テキスト ボックス 266"/>
        <xdr:cNvSpPr txBox="1"/>
      </xdr:nvSpPr>
      <xdr:spPr>
        <a:xfrm>
          <a:off x="863111" y="1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37</xdr:row>
      <xdr:rowOff>148591</xdr:rowOff>
    </xdr:to>
    <xdr:cxnSp macro="">
      <xdr:nvCxnSpPr>
        <xdr:cNvPr id="296" name="直線コネクタ 295"/>
        <xdr:cNvCxnSpPr/>
      </xdr:nvCxnSpPr>
      <xdr:spPr>
        <a:xfrm flipV="1">
          <a:off x="9639300" y="6241720"/>
          <a:ext cx="838200" cy="2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148591</xdr:rowOff>
    </xdr:from>
    <xdr:to>
      <xdr:col>50</xdr:col>
      <xdr:colOff>114300</xdr:colOff>
      <xdr:row>37</xdr:row>
      <xdr:rowOff>156310</xdr:rowOff>
    </xdr:to>
    <xdr:cxnSp macro="">
      <xdr:nvCxnSpPr>
        <xdr:cNvPr id="299" name="直線コネクタ 298"/>
        <xdr:cNvCxnSpPr/>
      </xdr:nvCxnSpPr>
      <xdr:spPr>
        <a:xfrm flipV="1">
          <a:off x="8750300" y="6492241"/>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156310</xdr:rowOff>
    </xdr:from>
    <xdr:to>
      <xdr:col>45</xdr:col>
      <xdr:colOff>177800</xdr:colOff>
      <xdr:row>38</xdr:row>
      <xdr:rowOff>5906</xdr:rowOff>
    </xdr:to>
    <xdr:cxnSp macro="">
      <xdr:nvCxnSpPr>
        <xdr:cNvPr id="302" name="直線コネクタ 301"/>
        <xdr:cNvCxnSpPr/>
      </xdr:nvCxnSpPr>
      <xdr:spPr>
        <a:xfrm flipV="1">
          <a:off x="7861300" y="6499960"/>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5906</xdr:rowOff>
    </xdr:from>
    <xdr:to>
      <xdr:col>41</xdr:col>
      <xdr:colOff>50800</xdr:colOff>
      <xdr:row>38</xdr:row>
      <xdr:rowOff>33622</xdr:rowOff>
    </xdr:to>
    <xdr:cxnSp macro="">
      <xdr:nvCxnSpPr>
        <xdr:cNvPr id="305" name="直線コネクタ 304"/>
        <xdr:cNvCxnSpPr/>
      </xdr:nvCxnSpPr>
      <xdr:spPr>
        <a:xfrm flipV="1">
          <a:off x="6972300" y="6521006"/>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18720</xdr:rowOff>
    </xdr:from>
    <xdr:to>
      <xdr:col>55</xdr:col>
      <xdr:colOff>50800</xdr:colOff>
      <xdr:row>36</xdr:row>
      <xdr:rowOff>120320</xdr:rowOff>
    </xdr:to>
    <xdr:sp macro="" textlink="">
      <xdr:nvSpPr>
        <xdr:cNvPr id="315" name="楕円 314"/>
        <xdr:cNvSpPr/>
      </xdr:nvSpPr>
      <xdr:spPr>
        <a:xfrm>
          <a:off x="104267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168597</xdr:rowOff>
    </xdr:from>
    <xdr:ext cx="599010" cy="259045"/>
    <xdr:sp macro="" textlink="">
      <xdr:nvSpPr>
        <xdr:cNvPr id="316" name="補助費等該当値テキスト"/>
        <xdr:cNvSpPr txBox="1"/>
      </xdr:nvSpPr>
      <xdr:spPr>
        <a:xfrm>
          <a:off x="10528300" y="6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97791</xdr:rowOff>
    </xdr:from>
    <xdr:to>
      <xdr:col>50</xdr:col>
      <xdr:colOff>165100</xdr:colOff>
      <xdr:row>38</xdr:row>
      <xdr:rowOff>27941</xdr:rowOff>
    </xdr:to>
    <xdr:sp macro="" textlink="">
      <xdr:nvSpPr>
        <xdr:cNvPr id="317" name="楕円 316"/>
        <xdr:cNvSpPr/>
      </xdr:nvSpPr>
      <xdr:spPr>
        <a:xfrm>
          <a:off x="95885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19068</xdr:rowOff>
    </xdr:from>
    <xdr:ext cx="599010" cy="259045"/>
    <xdr:sp macro="" textlink="">
      <xdr:nvSpPr>
        <xdr:cNvPr id="318" name="テキスト ボックス 317"/>
        <xdr:cNvSpPr txBox="1"/>
      </xdr:nvSpPr>
      <xdr:spPr>
        <a:xfrm>
          <a:off x="9339795" y="6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105510</xdr:rowOff>
    </xdr:from>
    <xdr:to>
      <xdr:col>46</xdr:col>
      <xdr:colOff>38100</xdr:colOff>
      <xdr:row>38</xdr:row>
      <xdr:rowOff>35660</xdr:rowOff>
    </xdr:to>
    <xdr:sp macro="" textlink="">
      <xdr:nvSpPr>
        <xdr:cNvPr id="319" name="楕円 318"/>
        <xdr:cNvSpPr/>
      </xdr:nvSpPr>
      <xdr:spPr>
        <a:xfrm>
          <a:off x="8699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26787</xdr:rowOff>
    </xdr:from>
    <xdr:ext cx="599010" cy="259045"/>
    <xdr:sp macro="" textlink="">
      <xdr:nvSpPr>
        <xdr:cNvPr id="320" name="テキスト ボックス 319"/>
        <xdr:cNvSpPr txBox="1"/>
      </xdr:nvSpPr>
      <xdr:spPr>
        <a:xfrm>
          <a:off x="8450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126556</xdr:rowOff>
    </xdr:from>
    <xdr:to>
      <xdr:col>41</xdr:col>
      <xdr:colOff>101600</xdr:colOff>
      <xdr:row>38</xdr:row>
      <xdr:rowOff>56707</xdr:rowOff>
    </xdr:to>
    <xdr:sp macro="" textlink="">
      <xdr:nvSpPr>
        <xdr:cNvPr id="321" name="楕円 320"/>
        <xdr:cNvSpPr/>
      </xdr:nvSpPr>
      <xdr:spPr>
        <a:xfrm>
          <a:off x="7810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47833</xdr:rowOff>
    </xdr:from>
    <xdr:ext cx="599010" cy="259045"/>
    <xdr:sp macro="" textlink="">
      <xdr:nvSpPr>
        <xdr:cNvPr id="322" name="テキスト ボックス 321"/>
        <xdr:cNvSpPr txBox="1"/>
      </xdr:nvSpPr>
      <xdr:spPr>
        <a:xfrm>
          <a:off x="7561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154272</xdr:rowOff>
    </xdr:from>
    <xdr:to>
      <xdr:col>36</xdr:col>
      <xdr:colOff>165100</xdr:colOff>
      <xdr:row>38</xdr:row>
      <xdr:rowOff>84422</xdr:rowOff>
    </xdr:to>
    <xdr:sp macro="" textlink="">
      <xdr:nvSpPr>
        <xdr:cNvPr id="323" name="楕円 322"/>
        <xdr:cNvSpPr/>
      </xdr:nvSpPr>
      <xdr:spPr>
        <a:xfrm>
          <a:off x="6921500" y="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75549</xdr:rowOff>
    </xdr:from>
    <xdr:ext cx="534377" cy="259045"/>
    <xdr:sp macro="" textlink="">
      <xdr:nvSpPr>
        <xdr:cNvPr id="324" name="テキスト ボックス 323"/>
        <xdr:cNvSpPr txBox="1"/>
      </xdr:nvSpPr>
      <xdr:spPr>
        <a:xfrm>
          <a:off x="6705111" y="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126230</xdr:rowOff>
    </xdr:from>
    <xdr:to>
      <xdr:col>55</xdr:col>
      <xdr:colOff>0</xdr:colOff>
      <xdr:row>58</xdr:row>
      <xdr:rowOff>13730</xdr:rowOff>
    </xdr:to>
    <xdr:cxnSp macro="">
      <xdr:nvCxnSpPr>
        <xdr:cNvPr id="349" name="直線コネクタ 348"/>
        <xdr:cNvCxnSpPr/>
      </xdr:nvCxnSpPr>
      <xdr:spPr>
        <a:xfrm flipV="1">
          <a:off x="9639300" y="9898880"/>
          <a:ext cx="838200" cy="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550</xdr:rowOff>
    </xdr:from>
    <xdr:to>
      <xdr:col>50</xdr:col>
      <xdr:colOff>114300</xdr:colOff>
      <xdr:row>58</xdr:row>
      <xdr:rowOff>13730</xdr:rowOff>
    </xdr:to>
    <xdr:cxnSp macro="">
      <xdr:nvCxnSpPr>
        <xdr:cNvPr id="352" name="直線コネクタ 351"/>
        <xdr:cNvCxnSpPr/>
      </xdr:nvCxnSpPr>
      <xdr:spPr>
        <a:xfrm>
          <a:off x="8750300" y="9944650"/>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154664</xdr:rowOff>
    </xdr:from>
    <xdr:to>
      <xdr:col>45</xdr:col>
      <xdr:colOff>177800</xdr:colOff>
      <xdr:row>58</xdr:row>
      <xdr:rowOff>550</xdr:rowOff>
    </xdr:to>
    <xdr:cxnSp macro="">
      <xdr:nvCxnSpPr>
        <xdr:cNvPr id="355" name="直線コネクタ 354"/>
        <xdr:cNvCxnSpPr/>
      </xdr:nvCxnSpPr>
      <xdr:spPr>
        <a:xfrm>
          <a:off x="7861300" y="992731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124552</xdr:rowOff>
    </xdr:from>
    <xdr:to>
      <xdr:col>41</xdr:col>
      <xdr:colOff>50800</xdr:colOff>
      <xdr:row>57</xdr:row>
      <xdr:rowOff>154664</xdr:rowOff>
    </xdr:to>
    <xdr:cxnSp macro="">
      <xdr:nvCxnSpPr>
        <xdr:cNvPr id="358" name="直線コネクタ 357"/>
        <xdr:cNvCxnSpPr/>
      </xdr:nvCxnSpPr>
      <xdr:spPr>
        <a:xfrm>
          <a:off x="6972300" y="9897202"/>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75430</xdr:rowOff>
    </xdr:from>
    <xdr:to>
      <xdr:col>55</xdr:col>
      <xdr:colOff>50800</xdr:colOff>
      <xdr:row>58</xdr:row>
      <xdr:rowOff>5580</xdr:rowOff>
    </xdr:to>
    <xdr:sp macro="" textlink="">
      <xdr:nvSpPr>
        <xdr:cNvPr id="368" name="楕円 367"/>
        <xdr:cNvSpPr/>
      </xdr:nvSpPr>
      <xdr:spPr>
        <a:xfrm>
          <a:off x="10426700" y="9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161807</xdr:rowOff>
    </xdr:from>
    <xdr:ext cx="599010" cy="259045"/>
    <xdr:sp macro="" textlink="">
      <xdr:nvSpPr>
        <xdr:cNvPr id="369" name="普通建設事業費該当値テキスト"/>
        <xdr:cNvSpPr txBox="1"/>
      </xdr:nvSpPr>
      <xdr:spPr>
        <a:xfrm>
          <a:off x="10528300" y="976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134380</xdr:rowOff>
    </xdr:from>
    <xdr:to>
      <xdr:col>50</xdr:col>
      <xdr:colOff>165100</xdr:colOff>
      <xdr:row>58</xdr:row>
      <xdr:rowOff>64530</xdr:rowOff>
    </xdr:to>
    <xdr:sp macro="" textlink="">
      <xdr:nvSpPr>
        <xdr:cNvPr id="370" name="楕円 369"/>
        <xdr:cNvSpPr/>
      </xdr:nvSpPr>
      <xdr:spPr>
        <a:xfrm>
          <a:off x="9588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55657</xdr:rowOff>
    </xdr:from>
    <xdr:ext cx="534377" cy="259045"/>
    <xdr:sp macro="" textlink="">
      <xdr:nvSpPr>
        <xdr:cNvPr id="371" name="テキスト ボックス 370"/>
        <xdr:cNvSpPr txBox="1"/>
      </xdr:nvSpPr>
      <xdr:spPr>
        <a:xfrm>
          <a:off x="9372111" y="99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121200</xdr:rowOff>
    </xdr:from>
    <xdr:to>
      <xdr:col>46</xdr:col>
      <xdr:colOff>38100</xdr:colOff>
      <xdr:row>58</xdr:row>
      <xdr:rowOff>51350</xdr:rowOff>
    </xdr:to>
    <xdr:sp macro="" textlink="">
      <xdr:nvSpPr>
        <xdr:cNvPr id="372" name="楕円 371"/>
        <xdr:cNvSpPr/>
      </xdr:nvSpPr>
      <xdr:spPr>
        <a:xfrm>
          <a:off x="8699500" y="98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42477</xdr:rowOff>
    </xdr:from>
    <xdr:ext cx="534377" cy="259045"/>
    <xdr:sp macro="" textlink="">
      <xdr:nvSpPr>
        <xdr:cNvPr id="373" name="テキスト ボックス 372"/>
        <xdr:cNvSpPr txBox="1"/>
      </xdr:nvSpPr>
      <xdr:spPr>
        <a:xfrm>
          <a:off x="8483111" y="99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103864</xdr:rowOff>
    </xdr:from>
    <xdr:to>
      <xdr:col>41</xdr:col>
      <xdr:colOff>101600</xdr:colOff>
      <xdr:row>58</xdr:row>
      <xdr:rowOff>34014</xdr:rowOff>
    </xdr:to>
    <xdr:sp macro="" textlink="">
      <xdr:nvSpPr>
        <xdr:cNvPr id="374" name="楕円 373"/>
        <xdr:cNvSpPr/>
      </xdr:nvSpPr>
      <xdr:spPr>
        <a:xfrm>
          <a:off x="7810500" y="98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25141</xdr:rowOff>
    </xdr:from>
    <xdr:ext cx="534377" cy="259045"/>
    <xdr:sp macro="" textlink="">
      <xdr:nvSpPr>
        <xdr:cNvPr id="375" name="テキスト ボックス 374"/>
        <xdr:cNvSpPr txBox="1"/>
      </xdr:nvSpPr>
      <xdr:spPr>
        <a:xfrm>
          <a:off x="7594111" y="99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73752</xdr:rowOff>
    </xdr:from>
    <xdr:to>
      <xdr:col>36</xdr:col>
      <xdr:colOff>165100</xdr:colOff>
      <xdr:row>58</xdr:row>
      <xdr:rowOff>3902</xdr:rowOff>
    </xdr:to>
    <xdr:sp macro="" textlink="">
      <xdr:nvSpPr>
        <xdr:cNvPr id="376" name="楕円 375"/>
        <xdr:cNvSpPr/>
      </xdr:nvSpPr>
      <xdr:spPr>
        <a:xfrm>
          <a:off x="6921500" y="9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166479</xdr:rowOff>
    </xdr:from>
    <xdr:ext cx="599010" cy="259045"/>
    <xdr:sp macro="" textlink="">
      <xdr:nvSpPr>
        <xdr:cNvPr id="377" name="テキスト ボックス 376"/>
        <xdr:cNvSpPr txBox="1"/>
      </xdr:nvSpPr>
      <xdr:spPr>
        <a:xfrm>
          <a:off x="6672795" y="99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148867</xdr:rowOff>
    </xdr:from>
    <xdr:to>
      <xdr:col>55</xdr:col>
      <xdr:colOff>0</xdr:colOff>
      <xdr:row>79</xdr:row>
      <xdr:rowOff>42728</xdr:rowOff>
    </xdr:to>
    <xdr:cxnSp macro="">
      <xdr:nvCxnSpPr>
        <xdr:cNvPr id="406" name="直線コネクタ 405"/>
        <xdr:cNvCxnSpPr/>
      </xdr:nvCxnSpPr>
      <xdr:spPr>
        <a:xfrm flipV="1">
          <a:off x="9639300" y="13521967"/>
          <a:ext cx="8382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28581</xdr:rowOff>
    </xdr:from>
    <xdr:to>
      <xdr:col>50</xdr:col>
      <xdr:colOff>114300</xdr:colOff>
      <xdr:row>79</xdr:row>
      <xdr:rowOff>42728</xdr:rowOff>
    </xdr:to>
    <xdr:cxnSp macro="">
      <xdr:nvCxnSpPr>
        <xdr:cNvPr id="409" name="直線コネクタ 408"/>
        <xdr:cNvCxnSpPr/>
      </xdr:nvCxnSpPr>
      <xdr:spPr>
        <a:xfrm>
          <a:off x="8750300" y="13573131"/>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14478</xdr:rowOff>
    </xdr:from>
    <xdr:to>
      <xdr:col>45</xdr:col>
      <xdr:colOff>177800</xdr:colOff>
      <xdr:row>79</xdr:row>
      <xdr:rowOff>28581</xdr:rowOff>
    </xdr:to>
    <xdr:cxnSp macro="">
      <xdr:nvCxnSpPr>
        <xdr:cNvPr id="412" name="直線コネクタ 411"/>
        <xdr:cNvCxnSpPr/>
      </xdr:nvCxnSpPr>
      <xdr:spPr>
        <a:xfrm>
          <a:off x="7861300" y="13559028"/>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136370</xdr:rowOff>
    </xdr:from>
    <xdr:to>
      <xdr:col>41</xdr:col>
      <xdr:colOff>50800</xdr:colOff>
      <xdr:row>79</xdr:row>
      <xdr:rowOff>14478</xdr:rowOff>
    </xdr:to>
    <xdr:cxnSp macro="">
      <xdr:nvCxnSpPr>
        <xdr:cNvPr id="415" name="直線コネクタ 414"/>
        <xdr:cNvCxnSpPr/>
      </xdr:nvCxnSpPr>
      <xdr:spPr>
        <a:xfrm>
          <a:off x="6972300" y="13509470"/>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98067</xdr:rowOff>
    </xdr:from>
    <xdr:to>
      <xdr:col>55</xdr:col>
      <xdr:colOff>50800</xdr:colOff>
      <xdr:row>79</xdr:row>
      <xdr:rowOff>28217</xdr:rowOff>
    </xdr:to>
    <xdr:sp macro="" textlink="">
      <xdr:nvSpPr>
        <xdr:cNvPr id="425" name="楕円 424"/>
        <xdr:cNvSpPr/>
      </xdr:nvSpPr>
      <xdr:spPr>
        <a:xfrm>
          <a:off x="10426700" y="13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6" name="普通建設事業費 （ うち新規整備　）該当値テキスト"/>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163378</xdr:rowOff>
    </xdr:from>
    <xdr:to>
      <xdr:col>50</xdr:col>
      <xdr:colOff>165100</xdr:colOff>
      <xdr:row>79</xdr:row>
      <xdr:rowOff>93528</xdr:rowOff>
    </xdr:to>
    <xdr:sp macro="" textlink="">
      <xdr:nvSpPr>
        <xdr:cNvPr id="427" name="楕円 426"/>
        <xdr:cNvSpPr/>
      </xdr:nvSpPr>
      <xdr:spPr>
        <a:xfrm>
          <a:off x="9588500" y="135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84655</xdr:rowOff>
    </xdr:from>
    <xdr:ext cx="469744" cy="259045"/>
    <xdr:sp macro="" textlink="">
      <xdr:nvSpPr>
        <xdr:cNvPr id="428" name="テキスト ボックス 427"/>
        <xdr:cNvSpPr txBox="1"/>
      </xdr:nvSpPr>
      <xdr:spPr>
        <a:xfrm>
          <a:off x="9404428" y="136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149231</xdr:rowOff>
    </xdr:from>
    <xdr:to>
      <xdr:col>46</xdr:col>
      <xdr:colOff>38100</xdr:colOff>
      <xdr:row>79</xdr:row>
      <xdr:rowOff>79381</xdr:rowOff>
    </xdr:to>
    <xdr:sp macro="" textlink="">
      <xdr:nvSpPr>
        <xdr:cNvPr id="429" name="楕円 428"/>
        <xdr:cNvSpPr/>
      </xdr:nvSpPr>
      <xdr:spPr>
        <a:xfrm>
          <a:off x="8699500" y="13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70508</xdr:rowOff>
    </xdr:from>
    <xdr:ext cx="534377" cy="259045"/>
    <xdr:sp macro="" textlink="">
      <xdr:nvSpPr>
        <xdr:cNvPr id="430" name="テキスト ボックス 429"/>
        <xdr:cNvSpPr txBox="1"/>
      </xdr:nvSpPr>
      <xdr:spPr>
        <a:xfrm>
          <a:off x="8483111" y="136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135128</xdr:rowOff>
    </xdr:from>
    <xdr:to>
      <xdr:col>41</xdr:col>
      <xdr:colOff>101600</xdr:colOff>
      <xdr:row>79</xdr:row>
      <xdr:rowOff>65278</xdr:rowOff>
    </xdr:to>
    <xdr:sp macro="" textlink="">
      <xdr:nvSpPr>
        <xdr:cNvPr id="431" name="楕円 430"/>
        <xdr:cNvSpPr/>
      </xdr:nvSpPr>
      <xdr:spPr>
        <a:xfrm>
          <a:off x="7810500" y="13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56405</xdr:rowOff>
    </xdr:from>
    <xdr:ext cx="534377" cy="259045"/>
    <xdr:sp macro="" textlink="">
      <xdr:nvSpPr>
        <xdr:cNvPr id="432" name="テキスト ボックス 431"/>
        <xdr:cNvSpPr txBox="1"/>
      </xdr:nvSpPr>
      <xdr:spPr>
        <a:xfrm>
          <a:off x="7594111" y="136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85570</xdr:rowOff>
    </xdr:from>
    <xdr:to>
      <xdr:col>36</xdr:col>
      <xdr:colOff>165100</xdr:colOff>
      <xdr:row>79</xdr:row>
      <xdr:rowOff>15720</xdr:rowOff>
    </xdr:to>
    <xdr:sp macro="" textlink="">
      <xdr:nvSpPr>
        <xdr:cNvPr id="433" name="楕円 432"/>
        <xdr:cNvSpPr/>
      </xdr:nvSpPr>
      <xdr:spPr>
        <a:xfrm>
          <a:off x="6921500" y="134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6847</xdr:rowOff>
    </xdr:from>
    <xdr:ext cx="599010" cy="259045"/>
    <xdr:sp macro="" textlink="">
      <xdr:nvSpPr>
        <xdr:cNvPr id="434" name="テキスト ボックス 433"/>
        <xdr:cNvSpPr txBox="1"/>
      </xdr:nvSpPr>
      <xdr:spPr>
        <a:xfrm>
          <a:off x="6672795" y="1355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114298</xdr:rowOff>
    </xdr:from>
    <xdr:to>
      <xdr:col>55</xdr:col>
      <xdr:colOff>0</xdr:colOff>
      <xdr:row>98</xdr:row>
      <xdr:rowOff>127319</xdr:rowOff>
    </xdr:to>
    <xdr:cxnSp macro="">
      <xdr:nvCxnSpPr>
        <xdr:cNvPr id="461" name="直線コネクタ 460"/>
        <xdr:cNvCxnSpPr/>
      </xdr:nvCxnSpPr>
      <xdr:spPr>
        <a:xfrm flipV="1">
          <a:off x="9639300" y="16916398"/>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122968</xdr:rowOff>
    </xdr:from>
    <xdr:to>
      <xdr:col>50</xdr:col>
      <xdr:colOff>114300</xdr:colOff>
      <xdr:row>98</xdr:row>
      <xdr:rowOff>127319</xdr:rowOff>
    </xdr:to>
    <xdr:cxnSp macro="">
      <xdr:nvCxnSpPr>
        <xdr:cNvPr id="464" name="直線コネクタ 463"/>
        <xdr:cNvCxnSpPr/>
      </xdr:nvCxnSpPr>
      <xdr:spPr>
        <a:xfrm>
          <a:off x="8750300" y="16925068"/>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113382</xdr:rowOff>
    </xdr:from>
    <xdr:to>
      <xdr:col>45</xdr:col>
      <xdr:colOff>177800</xdr:colOff>
      <xdr:row>98</xdr:row>
      <xdr:rowOff>122968</xdr:rowOff>
    </xdr:to>
    <xdr:cxnSp macro="">
      <xdr:nvCxnSpPr>
        <xdr:cNvPr id="467" name="直線コネクタ 466"/>
        <xdr:cNvCxnSpPr/>
      </xdr:nvCxnSpPr>
      <xdr:spPr>
        <a:xfrm>
          <a:off x="7861300" y="16915482"/>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113382</xdr:rowOff>
    </xdr:from>
    <xdr:to>
      <xdr:col>41</xdr:col>
      <xdr:colOff>50800</xdr:colOff>
      <xdr:row>98</xdr:row>
      <xdr:rowOff>133493</xdr:rowOff>
    </xdr:to>
    <xdr:cxnSp macro="">
      <xdr:nvCxnSpPr>
        <xdr:cNvPr id="470" name="直線コネクタ 469"/>
        <xdr:cNvCxnSpPr/>
      </xdr:nvCxnSpPr>
      <xdr:spPr>
        <a:xfrm flipV="1">
          <a:off x="6972300" y="16915482"/>
          <a:ext cx="8890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63498</xdr:rowOff>
    </xdr:from>
    <xdr:to>
      <xdr:col>55</xdr:col>
      <xdr:colOff>50800</xdr:colOff>
      <xdr:row>98</xdr:row>
      <xdr:rowOff>165098</xdr:rowOff>
    </xdr:to>
    <xdr:sp macro="" textlink="">
      <xdr:nvSpPr>
        <xdr:cNvPr id="480" name="楕円 479"/>
        <xdr:cNvSpPr/>
      </xdr:nvSpPr>
      <xdr:spPr>
        <a:xfrm>
          <a:off x="10426700" y="168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149875</xdr:rowOff>
    </xdr:from>
    <xdr:ext cx="534377" cy="259045"/>
    <xdr:sp macro="" textlink="">
      <xdr:nvSpPr>
        <xdr:cNvPr id="481" name="普通建設事業費 （ うち更新整備　）該当値テキスト"/>
        <xdr:cNvSpPr txBox="1"/>
      </xdr:nvSpPr>
      <xdr:spPr>
        <a:xfrm>
          <a:off x="10528300" y="167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76519</xdr:rowOff>
    </xdr:from>
    <xdr:to>
      <xdr:col>50</xdr:col>
      <xdr:colOff>165100</xdr:colOff>
      <xdr:row>99</xdr:row>
      <xdr:rowOff>6669</xdr:rowOff>
    </xdr:to>
    <xdr:sp macro="" textlink="">
      <xdr:nvSpPr>
        <xdr:cNvPr id="482" name="楕円 481"/>
        <xdr:cNvSpPr/>
      </xdr:nvSpPr>
      <xdr:spPr>
        <a:xfrm>
          <a:off x="9588500" y="168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169246</xdr:rowOff>
    </xdr:from>
    <xdr:ext cx="534377" cy="259045"/>
    <xdr:sp macro="" textlink="">
      <xdr:nvSpPr>
        <xdr:cNvPr id="483" name="テキスト ボックス 482"/>
        <xdr:cNvSpPr txBox="1"/>
      </xdr:nvSpPr>
      <xdr:spPr>
        <a:xfrm>
          <a:off x="9372111" y="169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72168</xdr:rowOff>
    </xdr:from>
    <xdr:to>
      <xdr:col>46</xdr:col>
      <xdr:colOff>38100</xdr:colOff>
      <xdr:row>99</xdr:row>
      <xdr:rowOff>2318</xdr:rowOff>
    </xdr:to>
    <xdr:sp macro="" textlink="">
      <xdr:nvSpPr>
        <xdr:cNvPr id="484" name="楕円 483"/>
        <xdr:cNvSpPr/>
      </xdr:nvSpPr>
      <xdr:spPr>
        <a:xfrm>
          <a:off x="8699500" y="168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164895</xdr:rowOff>
    </xdr:from>
    <xdr:ext cx="534377" cy="259045"/>
    <xdr:sp macro="" textlink="">
      <xdr:nvSpPr>
        <xdr:cNvPr id="485" name="テキスト ボックス 484"/>
        <xdr:cNvSpPr txBox="1"/>
      </xdr:nvSpPr>
      <xdr:spPr>
        <a:xfrm>
          <a:off x="8483111"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62582</xdr:rowOff>
    </xdr:from>
    <xdr:to>
      <xdr:col>41</xdr:col>
      <xdr:colOff>101600</xdr:colOff>
      <xdr:row>98</xdr:row>
      <xdr:rowOff>164182</xdr:rowOff>
    </xdr:to>
    <xdr:sp macro="" textlink="">
      <xdr:nvSpPr>
        <xdr:cNvPr id="486" name="楕円 485"/>
        <xdr:cNvSpPr/>
      </xdr:nvSpPr>
      <xdr:spPr>
        <a:xfrm>
          <a:off x="7810500" y="16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155309</xdr:rowOff>
    </xdr:from>
    <xdr:ext cx="534377" cy="259045"/>
    <xdr:sp macro="" textlink="">
      <xdr:nvSpPr>
        <xdr:cNvPr id="487" name="テキスト ボックス 486"/>
        <xdr:cNvSpPr txBox="1"/>
      </xdr:nvSpPr>
      <xdr:spPr>
        <a:xfrm>
          <a:off x="7594111" y="169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82693</xdr:rowOff>
    </xdr:from>
    <xdr:to>
      <xdr:col>36</xdr:col>
      <xdr:colOff>165100</xdr:colOff>
      <xdr:row>99</xdr:row>
      <xdr:rowOff>12843</xdr:rowOff>
    </xdr:to>
    <xdr:sp macro="" textlink="">
      <xdr:nvSpPr>
        <xdr:cNvPr id="488" name="楕円 487"/>
        <xdr:cNvSpPr/>
      </xdr:nvSpPr>
      <xdr:spPr>
        <a:xfrm>
          <a:off x="6921500" y="168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3970</xdr:rowOff>
    </xdr:from>
    <xdr:ext cx="469744" cy="259045"/>
    <xdr:sp macro="" textlink="">
      <xdr:nvSpPr>
        <xdr:cNvPr id="489" name="テキスト ボックス 488"/>
        <xdr:cNvSpPr txBox="1"/>
      </xdr:nvSpPr>
      <xdr:spPr>
        <a:xfrm>
          <a:off x="6737428" y="169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56891</xdr:rowOff>
    </xdr:from>
    <xdr:to>
      <xdr:col>85</xdr:col>
      <xdr:colOff>127000</xdr:colOff>
      <xdr:row>39</xdr:row>
      <xdr:rowOff>83710</xdr:rowOff>
    </xdr:to>
    <xdr:cxnSp macro="">
      <xdr:nvCxnSpPr>
        <xdr:cNvPr id="520" name="直線コネクタ 519"/>
        <xdr:cNvCxnSpPr/>
      </xdr:nvCxnSpPr>
      <xdr:spPr>
        <a:xfrm>
          <a:off x="15481300" y="674344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56891</xdr:rowOff>
    </xdr:from>
    <xdr:to>
      <xdr:col>81</xdr:col>
      <xdr:colOff>50800</xdr:colOff>
      <xdr:row>39</xdr:row>
      <xdr:rowOff>82779</xdr:rowOff>
    </xdr:to>
    <xdr:cxnSp macro="">
      <xdr:nvCxnSpPr>
        <xdr:cNvPr id="523" name="直線コネクタ 522"/>
        <xdr:cNvCxnSpPr/>
      </xdr:nvCxnSpPr>
      <xdr:spPr>
        <a:xfrm flipV="1">
          <a:off x="14592300" y="6743441"/>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82779</xdr:rowOff>
    </xdr:from>
    <xdr:to>
      <xdr:col>76</xdr:col>
      <xdr:colOff>114300</xdr:colOff>
      <xdr:row>39</xdr:row>
      <xdr:rowOff>89829</xdr:rowOff>
    </xdr:to>
    <xdr:cxnSp macro="">
      <xdr:nvCxnSpPr>
        <xdr:cNvPr id="526" name="直線コネクタ 525"/>
        <xdr:cNvCxnSpPr/>
      </xdr:nvCxnSpPr>
      <xdr:spPr>
        <a:xfrm flipV="1">
          <a:off x="13703300" y="6769329"/>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80192</xdr:rowOff>
    </xdr:from>
    <xdr:to>
      <xdr:col>71</xdr:col>
      <xdr:colOff>177800</xdr:colOff>
      <xdr:row>39</xdr:row>
      <xdr:rowOff>89829</xdr:rowOff>
    </xdr:to>
    <xdr:cxnSp macro="">
      <xdr:nvCxnSpPr>
        <xdr:cNvPr id="529" name="直線コネクタ 528"/>
        <xdr:cNvCxnSpPr/>
      </xdr:nvCxnSpPr>
      <xdr:spPr>
        <a:xfrm>
          <a:off x="12814300" y="6766742"/>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32910</xdr:rowOff>
    </xdr:from>
    <xdr:to>
      <xdr:col>85</xdr:col>
      <xdr:colOff>177800</xdr:colOff>
      <xdr:row>39</xdr:row>
      <xdr:rowOff>134510</xdr:rowOff>
    </xdr:to>
    <xdr:sp macro="" textlink="">
      <xdr:nvSpPr>
        <xdr:cNvPr id="539" name="楕円 538"/>
        <xdr:cNvSpPr/>
      </xdr:nvSpPr>
      <xdr:spPr>
        <a:xfrm>
          <a:off x="16268700" y="67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119287</xdr:rowOff>
    </xdr:from>
    <xdr:ext cx="469744" cy="259045"/>
    <xdr:sp macro="" textlink="">
      <xdr:nvSpPr>
        <xdr:cNvPr id="540" name="災害復旧事業費該当値テキスト"/>
        <xdr:cNvSpPr txBox="1"/>
      </xdr:nvSpPr>
      <xdr:spPr>
        <a:xfrm>
          <a:off x="16370300" y="66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6091</xdr:rowOff>
    </xdr:from>
    <xdr:to>
      <xdr:col>81</xdr:col>
      <xdr:colOff>101600</xdr:colOff>
      <xdr:row>39</xdr:row>
      <xdr:rowOff>107691</xdr:rowOff>
    </xdr:to>
    <xdr:sp macro="" textlink="">
      <xdr:nvSpPr>
        <xdr:cNvPr id="541" name="楕円 540"/>
        <xdr:cNvSpPr/>
      </xdr:nvSpPr>
      <xdr:spPr>
        <a:xfrm>
          <a:off x="15430500" y="66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98818</xdr:rowOff>
    </xdr:from>
    <xdr:ext cx="534377" cy="259045"/>
    <xdr:sp macro="" textlink="">
      <xdr:nvSpPr>
        <xdr:cNvPr id="542" name="テキスト ボックス 541"/>
        <xdr:cNvSpPr txBox="1"/>
      </xdr:nvSpPr>
      <xdr:spPr>
        <a:xfrm>
          <a:off x="15214111" y="67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31979</xdr:rowOff>
    </xdr:from>
    <xdr:to>
      <xdr:col>76</xdr:col>
      <xdr:colOff>165100</xdr:colOff>
      <xdr:row>39</xdr:row>
      <xdr:rowOff>133579</xdr:rowOff>
    </xdr:to>
    <xdr:sp macro="" textlink="">
      <xdr:nvSpPr>
        <xdr:cNvPr id="543" name="楕円 542"/>
        <xdr:cNvSpPr/>
      </xdr:nvSpPr>
      <xdr:spPr>
        <a:xfrm>
          <a:off x="14541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124706</xdr:rowOff>
    </xdr:from>
    <xdr:ext cx="469744" cy="259045"/>
    <xdr:sp macro="" textlink="">
      <xdr:nvSpPr>
        <xdr:cNvPr id="544" name="テキスト ボックス 543"/>
        <xdr:cNvSpPr txBox="1"/>
      </xdr:nvSpPr>
      <xdr:spPr>
        <a:xfrm>
          <a:off x="14357428" y="68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39029</xdr:rowOff>
    </xdr:from>
    <xdr:to>
      <xdr:col>72</xdr:col>
      <xdr:colOff>38100</xdr:colOff>
      <xdr:row>39</xdr:row>
      <xdr:rowOff>140629</xdr:rowOff>
    </xdr:to>
    <xdr:sp macro="" textlink="">
      <xdr:nvSpPr>
        <xdr:cNvPr id="545" name="楕円 544"/>
        <xdr:cNvSpPr/>
      </xdr:nvSpPr>
      <xdr:spPr>
        <a:xfrm>
          <a:off x="13652500" y="67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131756</xdr:rowOff>
    </xdr:from>
    <xdr:ext cx="469744" cy="259045"/>
    <xdr:sp macro="" textlink="">
      <xdr:nvSpPr>
        <xdr:cNvPr id="546" name="テキスト ボックス 545"/>
        <xdr:cNvSpPr txBox="1"/>
      </xdr:nvSpPr>
      <xdr:spPr>
        <a:xfrm>
          <a:off x="13468428" y="681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29392</xdr:rowOff>
    </xdr:from>
    <xdr:to>
      <xdr:col>67</xdr:col>
      <xdr:colOff>101600</xdr:colOff>
      <xdr:row>39</xdr:row>
      <xdr:rowOff>130992</xdr:rowOff>
    </xdr:to>
    <xdr:sp macro="" textlink="">
      <xdr:nvSpPr>
        <xdr:cNvPr id="547" name="楕円 546"/>
        <xdr:cNvSpPr/>
      </xdr:nvSpPr>
      <xdr:spPr>
        <a:xfrm>
          <a:off x="12763500" y="67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122119</xdr:rowOff>
    </xdr:from>
    <xdr:ext cx="469744" cy="259045"/>
    <xdr:sp macro="" textlink="">
      <xdr:nvSpPr>
        <xdr:cNvPr id="548" name="テキスト ボックス 547"/>
        <xdr:cNvSpPr txBox="1"/>
      </xdr:nvSpPr>
      <xdr:spPr>
        <a:xfrm>
          <a:off x="12579428" y="680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141241</xdr:rowOff>
    </xdr:from>
    <xdr:to>
      <xdr:col>85</xdr:col>
      <xdr:colOff>127000</xdr:colOff>
      <xdr:row>77</xdr:row>
      <xdr:rowOff>163029</xdr:rowOff>
    </xdr:to>
    <xdr:cxnSp macro="">
      <xdr:nvCxnSpPr>
        <xdr:cNvPr id="626" name="直線コネクタ 625"/>
        <xdr:cNvCxnSpPr/>
      </xdr:nvCxnSpPr>
      <xdr:spPr>
        <a:xfrm flipV="1">
          <a:off x="15481300" y="13342891"/>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163029</xdr:rowOff>
    </xdr:from>
    <xdr:to>
      <xdr:col>81</xdr:col>
      <xdr:colOff>50800</xdr:colOff>
      <xdr:row>77</xdr:row>
      <xdr:rowOff>167246</xdr:rowOff>
    </xdr:to>
    <xdr:cxnSp macro="">
      <xdr:nvCxnSpPr>
        <xdr:cNvPr id="629" name="直線コネクタ 628"/>
        <xdr:cNvCxnSpPr/>
      </xdr:nvCxnSpPr>
      <xdr:spPr>
        <a:xfrm flipV="1">
          <a:off x="14592300" y="13364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167246</xdr:rowOff>
    </xdr:from>
    <xdr:to>
      <xdr:col>76</xdr:col>
      <xdr:colOff>114300</xdr:colOff>
      <xdr:row>77</xdr:row>
      <xdr:rowOff>169709</xdr:rowOff>
    </xdr:to>
    <xdr:cxnSp macro="">
      <xdr:nvCxnSpPr>
        <xdr:cNvPr id="632" name="直線コネクタ 631"/>
        <xdr:cNvCxnSpPr/>
      </xdr:nvCxnSpPr>
      <xdr:spPr>
        <a:xfrm flipV="1">
          <a:off x="13703300" y="13368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169709</xdr:rowOff>
    </xdr:from>
    <xdr:to>
      <xdr:col>71</xdr:col>
      <xdr:colOff>177800</xdr:colOff>
      <xdr:row>78</xdr:row>
      <xdr:rowOff>10985</xdr:rowOff>
    </xdr:to>
    <xdr:cxnSp macro="">
      <xdr:nvCxnSpPr>
        <xdr:cNvPr id="635" name="直線コネクタ 634"/>
        <xdr:cNvCxnSpPr/>
      </xdr:nvCxnSpPr>
      <xdr:spPr>
        <a:xfrm flipV="1">
          <a:off x="12814300" y="13371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90441</xdr:rowOff>
    </xdr:from>
    <xdr:to>
      <xdr:col>85</xdr:col>
      <xdr:colOff>177800</xdr:colOff>
      <xdr:row>78</xdr:row>
      <xdr:rowOff>20591</xdr:rowOff>
    </xdr:to>
    <xdr:sp macro="" textlink="">
      <xdr:nvSpPr>
        <xdr:cNvPr id="645" name="楕円 644"/>
        <xdr:cNvSpPr/>
      </xdr:nvSpPr>
      <xdr:spPr>
        <a:xfrm>
          <a:off x="16268700" y="13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68868</xdr:rowOff>
    </xdr:from>
    <xdr:ext cx="599010" cy="259045"/>
    <xdr:sp macro="" textlink="">
      <xdr:nvSpPr>
        <xdr:cNvPr id="646" name="公債費該当値テキスト"/>
        <xdr:cNvSpPr txBox="1"/>
      </xdr:nvSpPr>
      <xdr:spPr>
        <a:xfrm>
          <a:off x="16370300" y="1327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112229</xdr:rowOff>
    </xdr:from>
    <xdr:to>
      <xdr:col>81</xdr:col>
      <xdr:colOff>101600</xdr:colOff>
      <xdr:row>78</xdr:row>
      <xdr:rowOff>42379</xdr:rowOff>
    </xdr:to>
    <xdr:sp macro="" textlink="">
      <xdr:nvSpPr>
        <xdr:cNvPr id="647" name="楕円 646"/>
        <xdr:cNvSpPr/>
      </xdr:nvSpPr>
      <xdr:spPr>
        <a:xfrm>
          <a:off x="154305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33506</xdr:rowOff>
    </xdr:from>
    <xdr:ext cx="599010" cy="259045"/>
    <xdr:sp macro="" textlink="">
      <xdr:nvSpPr>
        <xdr:cNvPr id="648" name="テキスト ボックス 647"/>
        <xdr:cNvSpPr txBox="1"/>
      </xdr:nvSpPr>
      <xdr:spPr>
        <a:xfrm>
          <a:off x="15181795" y="134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116446</xdr:rowOff>
    </xdr:from>
    <xdr:to>
      <xdr:col>76</xdr:col>
      <xdr:colOff>165100</xdr:colOff>
      <xdr:row>78</xdr:row>
      <xdr:rowOff>46596</xdr:rowOff>
    </xdr:to>
    <xdr:sp macro="" textlink="">
      <xdr:nvSpPr>
        <xdr:cNvPr id="649" name="楕円 648"/>
        <xdr:cNvSpPr/>
      </xdr:nvSpPr>
      <xdr:spPr>
        <a:xfrm>
          <a:off x="14541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37723</xdr:rowOff>
    </xdr:from>
    <xdr:ext cx="599010" cy="259045"/>
    <xdr:sp macro="" textlink="">
      <xdr:nvSpPr>
        <xdr:cNvPr id="650" name="テキスト ボックス 649"/>
        <xdr:cNvSpPr txBox="1"/>
      </xdr:nvSpPr>
      <xdr:spPr>
        <a:xfrm>
          <a:off x="14292795" y="134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118909</xdr:rowOff>
    </xdr:from>
    <xdr:to>
      <xdr:col>72</xdr:col>
      <xdr:colOff>38100</xdr:colOff>
      <xdr:row>78</xdr:row>
      <xdr:rowOff>49059</xdr:rowOff>
    </xdr:to>
    <xdr:sp macro="" textlink="">
      <xdr:nvSpPr>
        <xdr:cNvPr id="651" name="楕円 650"/>
        <xdr:cNvSpPr/>
      </xdr:nvSpPr>
      <xdr:spPr>
        <a:xfrm>
          <a:off x="13652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40186</xdr:rowOff>
    </xdr:from>
    <xdr:ext cx="599010" cy="259045"/>
    <xdr:sp macro="" textlink="">
      <xdr:nvSpPr>
        <xdr:cNvPr id="652" name="テキスト ボックス 651"/>
        <xdr:cNvSpPr txBox="1"/>
      </xdr:nvSpPr>
      <xdr:spPr>
        <a:xfrm>
          <a:off x="13403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131635</xdr:rowOff>
    </xdr:from>
    <xdr:to>
      <xdr:col>67</xdr:col>
      <xdr:colOff>101600</xdr:colOff>
      <xdr:row>78</xdr:row>
      <xdr:rowOff>61785</xdr:rowOff>
    </xdr:to>
    <xdr:sp macro="" textlink="">
      <xdr:nvSpPr>
        <xdr:cNvPr id="653" name="楕円 652"/>
        <xdr:cNvSpPr/>
      </xdr:nvSpPr>
      <xdr:spPr>
        <a:xfrm>
          <a:off x="12763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52912</xdr:rowOff>
    </xdr:from>
    <xdr:ext cx="599010" cy="259045"/>
    <xdr:sp macro="" textlink="">
      <xdr:nvSpPr>
        <xdr:cNvPr id="654" name="テキスト ボックス 653"/>
        <xdr:cNvSpPr txBox="1"/>
      </xdr:nvSpPr>
      <xdr:spPr>
        <a:xfrm>
          <a:off x="12514795" y="134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9665</xdr:rowOff>
    </xdr:from>
    <xdr:to>
      <xdr:col>85</xdr:col>
      <xdr:colOff>127000</xdr:colOff>
      <xdr:row>99</xdr:row>
      <xdr:rowOff>41830</xdr:rowOff>
    </xdr:to>
    <xdr:cxnSp macro="">
      <xdr:nvCxnSpPr>
        <xdr:cNvPr id="683" name="直線コネクタ 682"/>
        <xdr:cNvCxnSpPr/>
      </xdr:nvCxnSpPr>
      <xdr:spPr>
        <a:xfrm flipV="1">
          <a:off x="15481300" y="16983215"/>
          <a:ext cx="8382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41830</xdr:rowOff>
    </xdr:from>
    <xdr:to>
      <xdr:col>81</xdr:col>
      <xdr:colOff>50800</xdr:colOff>
      <xdr:row>99</xdr:row>
      <xdr:rowOff>44450</xdr:rowOff>
    </xdr:to>
    <xdr:cxnSp macro="">
      <xdr:nvCxnSpPr>
        <xdr:cNvPr id="686" name="直線コネクタ 685"/>
        <xdr:cNvCxnSpPr/>
      </xdr:nvCxnSpPr>
      <xdr:spPr>
        <a:xfrm flipV="1">
          <a:off x="14592300" y="1701538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7950</xdr:rowOff>
    </xdr:from>
    <xdr:to>
      <xdr:col>76</xdr:col>
      <xdr:colOff>114300</xdr:colOff>
      <xdr:row>99</xdr:row>
      <xdr:rowOff>44450</xdr:rowOff>
    </xdr:to>
    <xdr:cxnSp macro="">
      <xdr:nvCxnSpPr>
        <xdr:cNvPr id="689" name="直線コネクタ 688"/>
        <xdr:cNvCxnSpPr/>
      </xdr:nvCxnSpPr>
      <xdr:spPr>
        <a:xfrm>
          <a:off x="13703300" y="169815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2682</xdr:rowOff>
    </xdr:from>
    <xdr:to>
      <xdr:col>71</xdr:col>
      <xdr:colOff>177800</xdr:colOff>
      <xdr:row>99</xdr:row>
      <xdr:rowOff>7950</xdr:rowOff>
    </xdr:to>
    <xdr:cxnSp macro="">
      <xdr:nvCxnSpPr>
        <xdr:cNvPr id="692" name="直線コネクタ 691"/>
        <xdr:cNvCxnSpPr/>
      </xdr:nvCxnSpPr>
      <xdr:spPr>
        <a:xfrm>
          <a:off x="12814300" y="16976232"/>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130315</xdr:rowOff>
    </xdr:from>
    <xdr:to>
      <xdr:col>85</xdr:col>
      <xdr:colOff>177800</xdr:colOff>
      <xdr:row>99</xdr:row>
      <xdr:rowOff>60465</xdr:rowOff>
    </xdr:to>
    <xdr:sp macro="" textlink="">
      <xdr:nvSpPr>
        <xdr:cNvPr id="702" name="楕円 701"/>
        <xdr:cNvSpPr/>
      </xdr:nvSpPr>
      <xdr:spPr>
        <a:xfrm>
          <a:off x="162687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162480</xdr:rowOff>
    </xdr:from>
    <xdr:to>
      <xdr:col>81</xdr:col>
      <xdr:colOff>101600</xdr:colOff>
      <xdr:row>99</xdr:row>
      <xdr:rowOff>92630</xdr:rowOff>
    </xdr:to>
    <xdr:sp macro="" textlink="">
      <xdr:nvSpPr>
        <xdr:cNvPr id="704" name="楕円 703"/>
        <xdr:cNvSpPr/>
      </xdr:nvSpPr>
      <xdr:spPr>
        <a:xfrm>
          <a:off x="15430500" y="16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83757</xdr:rowOff>
    </xdr:from>
    <xdr:ext cx="469744" cy="259045"/>
    <xdr:sp macro="" textlink="">
      <xdr:nvSpPr>
        <xdr:cNvPr id="705" name="テキスト ボックス 704"/>
        <xdr:cNvSpPr txBox="1"/>
      </xdr:nvSpPr>
      <xdr:spPr>
        <a:xfrm>
          <a:off x="15246428" y="170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06" name="楕円 705"/>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07" name="テキスト ボックス 706"/>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128600</xdr:rowOff>
    </xdr:from>
    <xdr:to>
      <xdr:col>72</xdr:col>
      <xdr:colOff>38100</xdr:colOff>
      <xdr:row>99</xdr:row>
      <xdr:rowOff>58750</xdr:rowOff>
    </xdr:to>
    <xdr:sp macro="" textlink="">
      <xdr:nvSpPr>
        <xdr:cNvPr id="708" name="楕円 707"/>
        <xdr:cNvSpPr/>
      </xdr:nvSpPr>
      <xdr:spPr>
        <a:xfrm>
          <a:off x="13652500" y="16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49877</xdr:rowOff>
    </xdr:from>
    <xdr:ext cx="534377" cy="259045"/>
    <xdr:sp macro="" textlink="">
      <xdr:nvSpPr>
        <xdr:cNvPr id="709" name="テキスト ボックス 708"/>
        <xdr:cNvSpPr txBox="1"/>
      </xdr:nvSpPr>
      <xdr:spPr>
        <a:xfrm>
          <a:off x="13436111" y="170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123332</xdr:rowOff>
    </xdr:from>
    <xdr:to>
      <xdr:col>67</xdr:col>
      <xdr:colOff>101600</xdr:colOff>
      <xdr:row>99</xdr:row>
      <xdr:rowOff>53482</xdr:rowOff>
    </xdr:to>
    <xdr:sp macro="" textlink="">
      <xdr:nvSpPr>
        <xdr:cNvPr id="710" name="楕円 709"/>
        <xdr:cNvSpPr/>
      </xdr:nvSpPr>
      <xdr:spPr>
        <a:xfrm>
          <a:off x="12763500" y="169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44609</xdr:rowOff>
    </xdr:from>
    <xdr:ext cx="534377" cy="259045"/>
    <xdr:sp macro="" textlink="">
      <xdr:nvSpPr>
        <xdr:cNvPr id="711" name="テキスト ボックス 710"/>
        <xdr:cNvSpPr txBox="1"/>
      </xdr:nvSpPr>
      <xdr:spPr>
        <a:xfrm>
          <a:off x="12547111" y="170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139700</xdr:rowOff>
    </xdr:to>
    <xdr:cxnSp macro="">
      <xdr:nvCxnSpPr>
        <xdr:cNvPr id="744" name="直線コネクタ 743"/>
        <xdr:cNvCxnSpPr/>
      </xdr:nvCxnSpPr>
      <xdr:spPr>
        <a:xfrm>
          <a:off x="19545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139700</xdr:rowOff>
    </xdr:to>
    <xdr:cxnSp macro="">
      <xdr:nvCxnSpPr>
        <xdr:cNvPr id="747" name="直線コネクタ 746"/>
        <xdr:cNvCxnSpPr/>
      </xdr:nvCxnSpPr>
      <xdr:spPr>
        <a:xfrm flipV="1">
          <a:off x="18656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63" name="楕円 762"/>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64" name="テキスト ボックス 763"/>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86538</xdr:rowOff>
    </xdr:from>
    <xdr:to>
      <xdr:col>116</xdr:col>
      <xdr:colOff>63500</xdr:colOff>
      <xdr:row>58</xdr:row>
      <xdr:rowOff>129045</xdr:rowOff>
    </xdr:to>
    <xdr:cxnSp macro="">
      <xdr:nvCxnSpPr>
        <xdr:cNvPr id="795" name="直線コネクタ 794"/>
        <xdr:cNvCxnSpPr/>
      </xdr:nvCxnSpPr>
      <xdr:spPr>
        <a:xfrm>
          <a:off x="21323300" y="10030638"/>
          <a:ext cx="838200" cy="4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86538</xdr:rowOff>
    </xdr:from>
    <xdr:to>
      <xdr:col>111</xdr:col>
      <xdr:colOff>177800</xdr:colOff>
      <xdr:row>58</xdr:row>
      <xdr:rowOff>127026</xdr:rowOff>
    </xdr:to>
    <xdr:cxnSp macro="">
      <xdr:nvCxnSpPr>
        <xdr:cNvPr id="798" name="直線コネクタ 797"/>
        <xdr:cNvCxnSpPr/>
      </xdr:nvCxnSpPr>
      <xdr:spPr>
        <a:xfrm flipV="1">
          <a:off x="20434300" y="10030638"/>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127026</xdr:rowOff>
    </xdr:from>
    <xdr:to>
      <xdr:col>107</xdr:col>
      <xdr:colOff>50800</xdr:colOff>
      <xdr:row>58</xdr:row>
      <xdr:rowOff>129184</xdr:rowOff>
    </xdr:to>
    <xdr:cxnSp macro="">
      <xdr:nvCxnSpPr>
        <xdr:cNvPr id="801" name="直線コネクタ 800"/>
        <xdr:cNvCxnSpPr/>
      </xdr:nvCxnSpPr>
      <xdr:spPr>
        <a:xfrm flipV="1">
          <a:off x="19545300" y="10071126"/>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129184</xdr:rowOff>
    </xdr:from>
    <xdr:to>
      <xdr:col>102</xdr:col>
      <xdr:colOff>114300</xdr:colOff>
      <xdr:row>58</xdr:row>
      <xdr:rowOff>134696</xdr:rowOff>
    </xdr:to>
    <xdr:cxnSp macro="">
      <xdr:nvCxnSpPr>
        <xdr:cNvPr id="804" name="直線コネクタ 803"/>
        <xdr:cNvCxnSpPr/>
      </xdr:nvCxnSpPr>
      <xdr:spPr>
        <a:xfrm flipV="1">
          <a:off x="18656300" y="10073284"/>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78245</xdr:rowOff>
    </xdr:from>
    <xdr:to>
      <xdr:col>116</xdr:col>
      <xdr:colOff>114300</xdr:colOff>
      <xdr:row>59</xdr:row>
      <xdr:rowOff>8395</xdr:rowOff>
    </xdr:to>
    <xdr:sp macro="" textlink="">
      <xdr:nvSpPr>
        <xdr:cNvPr id="814" name="楕円 813"/>
        <xdr:cNvSpPr/>
      </xdr:nvSpPr>
      <xdr:spPr>
        <a:xfrm>
          <a:off x="22110700" y="10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37622</xdr:rowOff>
    </xdr:from>
    <xdr:ext cx="469744" cy="259045"/>
    <xdr:sp macro="" textlink="">
      <xdr:nvSpPr>
        <xdr:cNvPr id="815" name="貸付金該当値テキスト"/>
        <xdr:cNvSpPr txBox="1"/>
      </xdr:nvSpPr>
      <xdr:spPr>
        <a:xfrm>
          <a:off x="22212300" y="98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35738</xdr:rowOff>
    </xdr:from>
    <xdr:to>
      <xdr:col>112</xdr:col>
      <xdr:colOff>38100</xdr:colOff>
      <xdr:row>58</xdr:row>
      <xdr:rowOff>137338</xdr:rowOff>
    </xdr:to>
    <xdr:sp macro="" textlink="">
      <xdr:nvSpPr>
        <xdr:cNvPr id="816" name="楕円 815"/>
        <xdr:cNvSpPr/>
      </xdr:nvSpPr>
      <xdr:spPr>
        <a:xfrm>
          <a:off x="21272500" y="99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153865</xdr:rowOff>
    </xdr:from>
    <xdr:ext cx="534377" cy="259045"/>
    <xdr:sp macro="" textlink="">
      <xdr:nvSpPr>
        <xdr:cNvPr id="817" name="テキスト ボックス 816"/>
        <xdr:cNvSpPr txBox="1"/>
      </xdr:nvSpPr>
      <xdr:spPr>
        <a:xfrm>
          <a:off x="21056111" y="97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76226</xdr:rowOff>
    </xdr:from>
    <xdr:to>
      <xdr:col>107</xdr:col>
      <xdr:colOff>101600</xdr:colOff>
      <xdr:row>59</xdr:row>
      <xdr:rowOff>6376</xdr:rowOff>
    </xdr:to>
    <xdr:sp macro="" textlink="">
      <xdr:nvSpPr>
        <xdr:cNvPr id="818" name="楕円 817"/>
        <xdr:cNvSpPr/>
      </xdr:nvSpPr>
      <xdr:spPr>
        <a:xfrm>
          <a:off x="20383500" y="10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22903</xdr:rowOff>
    </xdr:from>
    <xdr:ext cx="469744" cy="259045"/>
    <xdr:sp macro="" textlink="">
      <xdr:nvSpPr>
        <xdr:cNvPr id="819" name="テキスト ボックス 818"/>
        <xdr:cNvSpPr txBox="1"/>
      </xdr:nvSpPr>
      <xdr:spPr>
        <a:xfrm>
          <a:off x="20199428" y="979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78384</xdr:rowOff>
    </xdr:from>
    <xdr:to>
      <xdr:col>102</xdr:col>
      <xdr:colOff>165100</xdr:colOff>
      <xdr:row>59</xdr:row>
      <xdr:rowOff>8534</xdr:rowOff>
    </xdr:to>
    <xdr:sp macro="" textlink="">
      <xdr:nvSpPr>
        <xdr:cNvPr id="820" name="楕円 819"/>
        <xdr:cNvSpPr/>
      </xdr:nvSpPr>
      <xdr:spPr>
        <a:xfrm>
          <a:off x="19494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25061</xdr:rowOff>
    </xdr:from>
    <xdr:ext cx="469744" cy="259045"/>
    <xdr:sp macro="" textlink="">
      <xdr:nvSpPr>
        <xdr:cNvPr id="821" name="テキスト ボックス 820"/>
        <xdr:cNvSpPr txBox="1"/>
      </xdr:nvSpPr>
      <xdr:spPr>
        <a:xfrm>
          <a:off x="19310428" y="97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83896</xdr:rowOff>
    </xdr:from>
    <xdr:to>
      <xdr:col>98</xdr:col>
      <xdr:colOff>38100</xdr:colOff>
      <xdr:row>59</xdr:row>
      <xdr:rowOff>14046</xdr:rowOff>
    </xdr:to>
    <xdr:sp macro="" textlink="">
      <xdr:nvSpPr>
        <xdr:cNvPr id="822" name="楕円 821"/>
        <xdr:cNvSpPr/>
      </xdr:nvSpPr>
      <xdr:spPr>
        <a:xfrm>
          <a:off x="18605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5173</xdr:rowOff>
    </xdr:from>
    <xdr:ext cx="469744" cy="259045"/>
    <xdr:sp macro="" textlink="">
      <xdr:nvSpPr>
        <xdr:cNvPr id="823" name="テキスト ボックス 822"/>
        <xdr:cNvSpPr txBox="1"/>
      </xdr:nvSpPr>
      <xdr:spPr>
        <a:xfrm>
          <a:off x="18421428" y="101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1978</xdr:rowOff>
    </xdr:from>
    <xdr:to>
      <xdr:col>116</xdr:col>
      <xdr:colOff>63500</xdr:colOff>
      <xdr:row>78</xdr:row>
      <xdr:rowOff>4088</xdr:rowOff>
    </xdr:to>
    <xdr:cxnSp macro="">
      <xdr:nvCxnSpPr>
        <xdr:cNvPr id="854" name="直線コネクタ 853"/>
        <xdr:cNvCxnSpPr/>
      </xdr:nvCxnSpPr>
      <xdr:spPr>
        <a:xfrm flipV="1">
          <a:off x="21323300" y="13375078"/>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3941</xdr:rowOff>
    </xdr:from>
    <xdr:to>
      <xdr:col>111</xdr:col>
      <xdr:colOff>177800</xdr:colOff>
      <xdr:row>78</xdr:row>
      <xdr:rowOff>4088</xdr:rowOff>
    </xdr:to>
    <xdr:cxnSp macro="">
      <xdr:nvCxnSpPr>
        <xdr:cNvPr id="857" name="直線コネクタ 856"/>
        <xdr:cNvCxnSpPr/>
      </xdr:nvCxnSpPr>
      <xdr:spPr>
        <a:xfrm>
          <a:off x="20434300" y="1337704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3941</xdr:rowOff>
    </xdr:from>
    <xdr:to>
      <xdr:col>107</xdr:col>
      <xdr:colOff>50800</xdr:colOff>
      <xdr:row>78</xdr:row>
      <xdr:rowOff>32761</xdr:rowOff>
    </xdr:to>
    <xdr:cxnSp macro="">
      <xdr:nvCxnSpPr>
        <xdr:cNvPr id="860" name="直線コネクタ 859"/>
        <xdr:cNvCxnSpPr/>
      </xdr:nvCxnSpPr>
      <xdr:spPr>
        <a:xfrm flipV="1">
          <a:off x="19545300" y="13377041"/>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28437</xdr:rowOff>
    </xdr:from>
    <xdr:to>
      <xdr:col>102</xdr:col>
      <xdr:colOff>114300</xdr:colOff>
      <xdr:row>78</xdr:row>
      <xdr:rowOff>32761</xdr:rowOff>
    </xdr:to>
    <xdr:cxnSp macro="">
      <xdr:nvCxnSpPr>
        <xdr:cNvPr id="863" name="直線コネクタ 862"/>
        <xdr:cNvCxnSpPr/>
      </xdr:nvCxnSpPr>
      <xdr:spPr>
        <a:xfrm>
          <a:off x="18656300" y="1340153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122628</xdr:rowOff>
    </xdr:from>
    <xdr:to>
      <xdr:col>116</xdr:col>
      <xdr:colOff>114300</xdr:colOff>
      <xdr:row>78</xdr:row>
      <xdr:rowOff>52778</xdr:rowOff>
    </xdr:to>
    <xdr:sp macro="" textlink="">
      <xdr:nvSpPr>
        <xdr:cNvPr id="873" name="楕円 872"/>
        <xdr:cNvSpPr/>
      </xdr:nvSpPr>
      <xdr:spPr>
        <a:xfrm>
          <a:off x="22110700" y="133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101055</xdr:rowOff>
    </xdr:from>
    <xdr:ext cx="534377" cy="259045"/>
    <xdr:sp macro="" textlink="">
      <xdr:nvSpPr>
        <xdr:cNvPr id="874" name="繰出金該当値テキスト"/>
        <xdr:cNvSpPr txBox="1"/>
      </xdr:nvSpPr>
      <xdr:spPr>
        <a:xfrm>
          <a:off x="22212300" y="133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124738</xdr:rowOff>
    </xdr:from>
    <xdr:to>
      <xdr:col>112</xdr:col>
      <xdr:colOff>38100</xdr:colOff>
      <xdr:row>78</xdr:row>
      <xdr:rowOff>54888</xdr:rowOff>
    </xdr:to>
    <xdr:sp macro="" textlink="">
      <xdr:nvSpPr>
        <xdr:cNvPr id="875" name="楕円 874"/>
        <xdr:cNvSpPr/>
      </xdr:nvSpPr>
      <xdr:spPr>
        <a:xfrm>
          <a:off x="21272500" y="13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46015</xdr:rowOff>
    </xdr:from>
    <xdr:ext cx="534377" cy="259045"/>
    <xdr:sp macro="" textlink="">
      <xdr:nvSpPr>
        <xdr:cNvPr id="876" name="テキスト ボックス 875"/>
        <xdr:cNvSpPr txBox="1"/>
      </xdr:nvSpPr>
      <xdr:spPr>
        <a:xfrm>
          <a:off x="21056111" y="134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124591</xdr:rowOff>
    </xdr:from>
    <xdr:to>
      <xdr:col>107</xdr:col>
      <xdr:colOff>101600</xdr:colOff>
      <xdr:row>78</xdr:row>
      <xdr:rowOff>54741</xdr:rowOff>
    </xdr:to>
    <xdr:sp macro="" textlink="">
      <xdr:nvSpPr>
        <xdr:cNvPr id="877" name="楕円 876"/>
        <xdr:cNvSpPr/>
      </xdr:nvSpPr>
      <xdr:spPr>
        <a:xfrm>
          <a:off x="20383500" y="133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45868</xdr:rowOff>
    </xdr:from>
    <xdr:ext cx="534377" cy="259045"/>
    <xdr:sp macro="" textlink="">
      <xdr:nvSpPr>
        <xdr:cNvPr id="878" name="テキスト ボックス 877"/>
        <xdr:cNvSpPr txBox="1"/>
      </xdr:nvSpPr>
      <xdr:spPr>
        <a:xfrm>
          <a:off x="20167111" y="13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153411</xdr:rowOff>
    </xdr:from>
    <xdr:to>
      <xdr:col>102</xdr:col>
      <xdr:colOff>165100</xdr:colOff>
      <xdr:row>78</xdr:row>
      <xdr:rowOff>83561</xdr:rowOff>
    </xdr:to>
    <xdr:sp macro="" textlink="">
      <xdr:nvSpPr>
        <xdr:cNvPr id="879" name="楕円 878"/>
        <xdr:cNvSpPr/>
      </xdr:nvSpPr>
      <xdr:spPr>
        <a:xfrm>
          <a:off x="19494500" y="133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74688</xdr:rowOff>
    </xdr:from>
    <xdr:ext cx="534377" cy="259045"/>
    <xdr:sp macro="" textlink="">
      <xdr:nvSpPr>
        <xdr:cNvPr id="880" name="テキスト ボックス 879"/>
        <xdr:cNvSpPr txBox="1"/>
      </xdr:nvSpPr>
      <xdr:spPr>
        <a:xfrm>
          <a:off x="19278111" y="134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149087</xdr:rowOff>
    </xdr:from>
    <xdr:to>
      <xdr:col>98</xdr:col>
      <xdr:colOff>38100</xdr:colOff>
      <xdr:row>78</xdr:row>
      <xdr:rowOff>79237</xdr:rowOff>
    </xdr:to>
    <xdr:sp macro="" textlink="">
      <xdr:nvSpPr>
        <xdr:cNvPr id="881" name="楕円 880"/>
        <xdr:cNvSpPr/>
      </xdr:nvSpPr>
      <xdr:spPr>
        <a:xfrm>
          <a:off x="18605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70364</xdr:rowOff>
    </xdr:from>
    <xdr:ext cx="534377" cy="259045"/>
    <xdr:sp macro="" textlink="">
      <xdr:nvSpPr>
        <xdr:cNvPr id="882" name="テキスト ボックス 881"/>
        <xdr:cNvSpPr txBox="1"/>
      </xdr:nvSpPr>
      <xdr:spPr>
        <a:xfrm>
          <a:off x="18389111" y="13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92331</xdr:rowOff>
    </xdr:from>
    <xdr:to>
      <xdr:col>24</xdr:col>
      <xdr:colOff>63500</xdr:colOff>
      <xdr:row>38</xdr:row>
      <xdr:rowOff>93196</xdr:rowOff>
    </xdr:to>
    <xdr:cxnSp macro="">
      <xdr:nvCxnSpPr>
        <xdr:cNvPr id="62" name="直線コネクタ 61"/>
        <xdr:cNvCxnSpPr/>
      </xdr:nvCxnSpPr>
      <xdr:spPr>
        <a:xfrm>
          <a:off x="3797300" y="6607431"/>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91122</xdr:rowOff>
    </xdr:from>
    <xdr:to>
      <xdr:col>19</xdr:col>
      <xdr:colOff>177800</xdr:colOff>
      <xdr:row>38</xdr:row>
      <xdr:rowOff>92331</xdr:rowOff>
    </xdr:to>
    <xdr:cxnSp macro="">
      <xdr:nvCxnSpPr>
        <xdr:cNvPr id="65" name="直線コネクタ 64"/>
        <xdr:cNvCxnSpPr/>
      </xdr:nvCxnSpPr>
      <xdr:spPr>
        <a:xfrm>
          <a:off x="2908300" y="660622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91122</xdr:rowOff>
    </xdr:from>
    <xdr:to>
      <xdr:col>15</xdr:col>
      <xdr:colOff>50800</xdr:colOff>
      <xdr:row>38</xdr:row>
      <xdr:rowOff>94764</xdr:rowOff>
    </xdr:to>
    <xdr:cxnSp macro="">
      <xdr:nvCxnSpPr>
        <xdr:cNvPr id="68" name="直線コネクタ 67"/>
        <xdr:cNvCxnSpPr/>
      </xdr:nvCxnSpPr>
      <xdr:spPr>
        <a:xfrm flipV="1">
          <a:off x="2019300" y="6606222"/>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94764</xdr:rowOff>
    </xdr:from>
    <xdr:to>
      <xdr:col>10</xdr:col>
      <xdr:colOff>114300</xdr:colOff>
      <xdr:row>38</xdr:row>
      <xdr:rowOff>100609</xdr:rowOff>
    </xdr:to>
    <xdr:cxnSp macro="">
      <xdr:nvCxnSpPr>
        <xdr:cNvPr id="71" name="直線コネクタ 70"/>
        <xdr:cNvCxnSpPr/>
      </xdr:nvCxnSpPr>
      <xdr:spPr>
        <a:xfrm flipV="1">
          <a:off x="1130300" y="660986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42396</xdr:rowOff>
    </xdr:from>
    <xdr:to>
      <xdr:col>24</xdr:col>
      <xdr:colOff>114300</xdr:colOff>
      <xdr:row>38</xdr:row>
      <xdr:rowOff>143996</xdr:rowOff>
    </xdr:to>
    <xdr:sp macro="" textlink="">
      <xdr:nvSpPr>
        <xdr:cNvPr id="81" name="楕円 80"/>
        <xdr:cNvSpPr/>
      </xdr:nvSpPr>
      <xdr:spPr>
        <a:xfrm>
          <a:off x="4584700" y="65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128773</xdr:rowOff>
    </xdr:from>
    <xdr:ext cx="534377" cy="259045"/>
    <xdr:sp macro="" textlink="">
      <xdr:nvSpPr>
        <xdr:cNvPr id="82" name="議会費該当値テキスト"/>
        <xdr:cNvSpPr txBox="1"/>
      </xdr:nvSpPr>
      <xdr:spPr>
        <a:xfrm>
          <a:off x="4686300" y="6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41531</xdr:rowOff>
    </xdr:from>
    <xdr:to>
      <xdr:col>20</xdr:col>
      <xdr:colOff>38100</xdr:colOff>
      <xdr:row>38</xdr:row>
      <xdr:rowOff>143131</xdr:rowOff>
    </xdr:to>
    <xdr:sp macro="" textlink="">
      <xdr:nvSpPr>
        <xdr:cNvPr id="83" name="楕円 82"/>
        <xdr:cNvSpPr/>
      </xdr:nvSpPr>
      <xdr:spPr>
        <a:xfrm>
          <a:off x="3746500" y="6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134258</xdr:rowOff>
    </xdr:from>
    <xdr:ext cx="534377" cy="259045"/>
    <xdr:sp macro="" textlink="">
      <xdr:nvSpPr>
        <xdr:cNvPr id="84" name="テキスト ボックス 83"/>
        <xdr:cNvSpPr txBox="1"/>
      </xdr:nvSpPr>
      <xdr:spPr>
        <a:xfrm>
          <a:off x="3530111" y="6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40322</xdr:rowOff>
    </xdr:from>
    <xdr:to>
      <xdr:col>15</xdr:col>
      <xdr:colOff>101600</xdr:colOff>
      <xdr:row>38</xdr:row>
      <xdr:rowOff>141922</xdr:rowOff>
    </xdr:to>
    <xdr:sp macro="" textlink="">
      <xdr:nvSpPr>
        <xdr:cNvPr id="85" name="楕円 84"/>
        <xdr:cNvSpPr/>
      </xdr:nvSpPr>
      <xdr:spPr>
        <a:xfrm>
          <a:off x="2857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133049</xdr:rowOff>
    </xdr:from>
    <xdr:ext cx="534377" cy="259045"/>
    <xdr:sp macro="" textlink="">
      <xdr:nvSpPr>
        <xdr:cNvPr id="86" name="テキスト ボックス 85"/>
        <xdr:cNvSpPr txBox="1"/>
      </xdr:nvSpPr>
      <xdr:spPr>
        <a:xfrm>
          <a:off x="2641111" y="66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43964</xdr:rowOff>
    </xdr:from>
    <xdr:to>
      <xdr:col>10</xdr:col>
      <xdr:colOff>165100</xdr:colOff>
      <xdr:row>38</xdr:row>
      <xdr:rowOff>145564</xdr:rowOff>
    </xdr:to>
    <xdr:sp macro="" textlink="">
      <xdr:nvSpPr>
        <xdr:cNvPr id="87" name="楕円 86"/>
        <xdr:cNvSpPr/>
      </xdr:nvSpPr>
      <xdr:spPr>
        <a:xfrm>
          <a:off x="1968500" y="65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136691</xdr:rowOff>
    </xdr:from>
    <xdr:ext cx="534377" cy="259045"/>
    <xdr:sp macro="" textlink="">
      <xdr:nvSpPr>
        <xdr:cNvPr id="88" name="テキスト ボックス 87"/>
        <xdr:cNvSpPr txBox="1"/>
      </xdr:nvSpPr>
      <xdr:spPr>
        <a:xfrm>
          <a:off x="1752111" y="66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49809</xdr:rowOff>
    </xdr:from>
    <xdr:to>
      <xdr:col>6</xdr:col>
      <xdr:colOff>38100</xdr:colOff>
      <xdr:row>38</xdr:row>
      <xdr:rowOff>151409</xdr:rowOff>
    </xdr:to>
    <xdr:sp macro="" textlink="">
      <xdr:nvSpPr>
        <xdr:cNvPr id="89" name="楕円 88"/>
        <xdr:cNvSpPr/>
      </xdr:nvSpPr>
      <xdr:spPr>
        <a:xfrm>
          <a:off x="1079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142536</xdr:rowOff>
    </xdr:from>
    <xdr:ext cx="534377" cy="259045"/>
    <xdr:sp macro="" textlink="">
      <xdr:nvSpPr>
        <xdr:cNvPr id="90" name="テキスト ボックス 89"/>
        <xdr:cNvSpPr txBox="1"/>
      </xdr:nvSpPr>
      <xdr:spPr>
        <a:xfrm>
          <a:off x="863111" y="66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82859</xdr:rowOff>
    </xdr:from>
    <xdr:to>
      <xdr:col>24</xdr:col>
      <xdr:colOff>63500</xdr:colOff>
      <xdr:row>58</xdr:row>
      <xdr:rowOff>166291</xdr:rowOff>
    </xdr:to>
    <xdr:cxnSp macro="">
      <xdr:nvCxnSpPr>
        <xdr:cNvPr id="119" name="直線コネクタ 118"/>
        <xdr:cNvCxnSpPr/>
      </xdr:nvCxnSpPr>
      <xdr:spPr>
        <a:xfrm flipV="1">
          <a:off x="3797300" y="10026959"/>
          <a:ext cx="8382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166291</xdr:rowOff>
    </xdr:from>
    <xdr:to>
      <xdr:col>19</xdr:col>
      <xdr:colOff>177800</xdr:colOff>
      <xdr:row>59</xdr:row>
      <xdr:rowOff>1674</xdr:rowOff>
    </xdr:to>
    <xdr:cxnSp macro="">
      <xdr:nvCxnSpPr>
        <xdr:cNvPr id="122" name="直線コネクタ 121"/>
        <xdr:cNvCxnSpPr/>
      </xdr:nvCxnSpPr>
      <xdr:spPr>
        <a:xfrm flipV="1">
          <a:off x="2908300" y="10110391"/>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145416</xdr:rowOff>
    </xdr:from>
    <xdr:to>
      <xdr:col>15</xdr:col>
      <xdr:colOff>50800</xdr:colOff>
      <xdr:row>59</xdr:row>
      <xdr:rowOff>1674</xdr:rowOff>
    </xdr:to>
    <xdr:cxnSp macro="">
      <xdr:nvCxnSpPr>
        <xdr:cNvPr id="125" name="直線コネクタ 124"/>
        <xdr:cNvCxnSpPr/>
      </xdr:nvCxnSpPr>
      <xdr:spPr>
        <a:xfrm>
          <a:off x="2019300" y="10089516"/>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120528</xdr:rowOff>
    </xdr:from>
    <xdr:to>
      <xdr:col>10</xdr:col>
      <xdr:colOff>114300</xdr:colOff>
      <xdr:row>58</xdr:row>
      <xdr:rowOff>145416</xdr:rowOff>
    </xdr:to>
    <xdr:cxnSp macro="">
      <xdr:nvCxnSpPr>
        <xdr:cNvPr id="128" name="直線コネクタ 127"/>
        <xdr:cNvCxnSpPr/>
      </xdr:nvCxnSpPr>
      <xdr:spPr>
        <a:xfrm>
          <a:off x="1130300" y="10064628"/>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32059</xdr:rowOff>
    </xdr:from>
    <xdr:to>
      <xdr:col>24</xdr:col>
      <xdr:colOff>114300</xdr:colOff>
      <xdr:row>58</xdr:row>
      <xdr:rowOff>133659</xdr:rowOff>
    </xdr:to>
    <xdr:sp macro="" textlink="">
      <xdr:nvSpPr>
        <xdr:cNvPr id="138" name="楕円 137"/>
        <xdr:cNvSpPr/>
      </xdr:nvSpPr>
      <xdr:spPr>
        <a:xfrm>
          <a:off x="4584700" y="99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115491</xdr:rowOff>
    </xdr:from>
    <xdr:to>
      <xdr:col>20</xdr:col>
      <xdr:colOff>38100</xdr:colOff>
      <xdr:row>59</xdr:row>
      <xdr:rowOff>45641</xdr:rowOff>
    </xdr:to>
    <xdr:sp macro="" textlink="">
      <xdr:nvSpPr>
        <xdr:cNvPr id="140" name="楕円 139"/>
        <xdr:cNvSpPr/>
      </xdr:nvSpPr>
      <xdr:spPr>
        <a:xfrm>
          <a:off x="3746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36768</xdr:rowOff>
    </xdr:from>
    <xdr:ext cx="599010" cy="259045"/>
    <xdr:sp macro="" textlink="">
      <xdr:nvSpPr>
        <xdr:cNvPr id="141" name="テキスト ボックス 140"/>
        <xdr:cNvSpPr txBox="1"/>
      </xdr:nvSpPr>
      <xdr:spPr>
        <a:xfrm>
          <a:off x="3497795" y="101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122324</xdr:rowOff>
    </xdr:from>
    <xdr:to>
      <xdr:col>15</xdr:col>
      <xdr:colOff>101600</xdr:colOff>
      <xdr:row>59</xdr:row>
      <xdr:rowOff>52474</xdr:rowOff>
    </xdr:to>
    <xdr:sp macro="" textlink="">
      <xdr:nvSpPr>
        <xdr:cNvPr id="142" name="楕円 141"/>
        <xdr:cNvSpPr/>
      </xdr:nvSpPr>
      <xdr:spPr>
        <a:xfrm>
          <a:off x="2857500" y="10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43601</xdr:rowOff>
    </xdr:from>
    <xdr:ext cx="599010" cy="259045"/>
    <xdr:sp macro="" textlink="">
      <xdr:nvSpPr>
        <xdr:cNvPr id="143" name="テキスト ボックス 142"/>
        <xdr:cNvSpPr txBox="1"/>
      </xdr:nvSpPr>
      <xdr:spPr>
        <a:xfrm>
          <a:off x="2608795" y="1015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94616</xdr:rowOff>
    </xdr:from>
    <xdr:to>
      <xdr:col>10</xdr:col>
      <xdr:colOff>165100</xdr:colOff>
      <xdr:row>59</xdr:row>
      <xdr:rowOff>24766</xdr:rowOff>
    </xdr:to>
    <xdr:sp macro="" textlink="">
      <xdr:nvSpPr>
        <xdr:cNvPr id="144" name="楕円 143"/>
        <xdr:cNvSpPr/>
      </xdr:nvSpPr>
      <xdr:spPr>
        <a:xfrm>
          <a:off x="1968500" y="100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15893</xdr:rowOff>
    </xdr:from>
    <xdr:ext cx="599010" cy="259045"/>
    <xdr:sp macro="" textlink="">
      <xdr:nvSpPr>
        <xdr:cNvPr id="145" name="テキスト ボックス 144"/>
        <xdr:cNvSpPr txBox="1"/>
      </xdr:nvSpPr>
      <xdr:spPr>
        <a:xfrm>
          <a:off x="1719795" y="1013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69728</xdr:rowOff>
    </xdr:from>
    <xdr:to>
      <xdr:col>6</xdr:col>
      <xdr:colOff>38100</xdr:colOff>
      <xdr:row>58</xdr:row>
      <xdr:rowOff>171328</xdr:rowOff>
    </xdr:to>
    <xdr:sp macro="" textlink="">
      <xdr:nvSpPr>
        <xdr:cNvPr id="146" name="楕円 145"/>
        <xdr:cNvSpPr/>
      </xdr:nvSpPr>
      <xdr:spPr>
        <a:xfrm>
          <a:off x="1079500" y="100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162455</xdr:rowOff>
    </xdr:from>
    <xdr:ext cx="599010" cy="259045"/>
    <xdr:sp macro="" textlink="">
      <xdr:nvSpPr>
        <xdr:cNvPr id="147" name="テキスト ボックス 146"/>
        <xdr:cNvSpPr txBox="1"/>
      </xdr:nvSpPr>
      <xdr:spPr>
        <a:xfrm>
          <a:off x="830795" y="10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130248</xdr:rowOff>
    </xdr:from>
    <xdr:to>
      <xdr:col>24</xdr:col>
      <xdr:colOff>63500</xdr:colOff>
      <xdr:row>76</xdr:row>
      <xdr:rowOff>157062</xdr:rowOff>
    </xdr:to>
    <xdr:cxnSp macro="">
      <xdr:nvCxnSpPr>
        <xdr:cNvPr id="177" name="直線コネクタ 176"/>
        <xdr:cNvCxnSpPr/>
      </xdr:nvCxnSpPr>
      <xdr:spPr>
        <a:xfrm flipV="1">
          <a:off x="3797300" y="13160448"/>
          <a:ext cx="8382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157062</xdr:rowOff>
    </xdr:from>
    <xdr:to>
      <xdr:col>19</xdr:col>
      <xdr:colOff>177800</xdr:colOff>
      <xdr:row>77</xdr:row>
      <xdr:rowOff>26014</xdr:rowOff>
    </xdr:to>
    <xdr:cxnSp macro="">
      <xdr:nvCxnSpPr>
        <xdr:cNvPr id="180" name="直線コネクタ 179"/>
        <xdr:cNvCxnSpPr/>
      </xdr:nvCxnSpPr>
      <xdr:spPr>
        <a:xfrm flipV="1">
          <a:off x="2908300" y="13187262"/>
          <a:ext cx="889000" cy="4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26014</xdr:rowOff>
    </xdr:from>
    <xdr:to>
      <xdr:col>15</xdr:col>
      <xdr:colOff>50800</xdr:colOff>
      <xdr:row>77</xdr:row>
      <xdr:rowOff>49861</xdr:rowOff>
    </xdr:to>
    <xdr:cxnSp macro="">
      <xdr:nvCxnSpPr>
        <xdr:cNvPr id="183" name="直線コネクタ 182"/>
        <xdr:cNvCxnSpPr/>
      </xdr:nvCxnSpPr>
      <xdr:spPr>
        <a:xfrm flipV="1">
          <a:off x="2019300" y="13227664"/>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49861</xdr:rowOff>
    </xdr:from>
    <xdr:to>
      <xdr:col>10</xdr:col>
      <xdr:colOff>114300</xdr:colOff>
      <xdr:row>77</xdr:row>
      <xdr:rowOff>86440</xdr:rowOff>
    </xdr:to>
    <xdr:cxnSp macro="">
      <xdr:nvCxnSpPr>
        <xdr:cNvPr id="186" name="直線コネクタ 185"/>
        <xdr:cNvCxnSpPr/>
      </xdr:nvCxnSpPr>
      <xdr:spPr>
        <a:xfrm flipV="1">
          <a:off x="1130300" y="13251511"/>
          <a:ext cx="889000" cy="3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79448</xdr:rowOff>
    </xdr:from>
    <xdr:to>
      <xdr:col>24</xdr:col>
      <xdr:colOff>114300</xdr:colOff>
      <xdr:row>77</xdr:row>
      <xdr:rowOff>9598</xdr:rowOff>
    </xdr:to>
    <xdr:sp macro="" textlink="">
      <xdr:nvSpPr>
        <xdr:cNvPr id="196" name="楕円 195"/>
        <xdr:cNvSpPr/>
      </xdr:nvSpPr>
      <xdr:spPr>
        <a:xfrm>
          <a:off x="4584700" y="131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57875</xdr:rowOff>
    </xdr:from>
    <xdr:ext cx="599010" cy="259045"/>
    <xdr:sp macro="" textlink="">
      <xdr:nvSpPr>
        <xdr:cNvPr id="197" name="民生費該当値テキスト"/>
        <xdr:cNvSpPr txBox="1"/>
      </xdr:nvSpPr>
      <xdr:spPr>
        <a:xfrm>
          <a:off x="4686300" y="130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106262</xdr:rowOff>
    </xdr:from>
    <xdr:to>
      <xdr:col>20</xdr:col>
      <xdr:colOff>38100</xdr:colOff>
      <xdr:row>77</xdr:row>
      <xdr:rowOff>36412</xdr:rowOff>
    </xdr:to>
    <xdr:sp macro="" textlink="">
      <xdr:nvSpPr>
        <xdr:cNvPr id="198" name="楕円 197"/>
        <xdr:cNvSpPr/>
      </xdr:nvSpPr>
      <xdr:spPr>
        <a:xfrm>
          <a:off x="3746500" y="131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27539</xdr:rowOff>
    </xdr:from>
    <xdr:ext cx="599010" cy="259045"/>
    <xdr:sp macro="" textlink="">
      <xdr:nvSpPr>
        <xdr:cNvPr id="199" name="テキスト ボックス 198"/>
        <xdr:cNvSpPr txBox="1"/>
      </xdr:nvSpPr>
      <xdr:spPr>
        <a:xfrm>
          <a:off x="3497795" y="132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146664</xdr:rowOff>
    </xdr:from>
    <xdr:to>
      <xdr:col>15</xdr:col>
      <xdr:colOff>101600</xdr:colOff>
      <xdr:row>77</xdr:row>
      <xdr:rowOff>76814</xdr:rowOff>
    </xdr:to>
    <xdr:sp macro="" textlink="">
      <xdr:nvSpPr>
        <xdr:cNvPr id="200" name="楕円 199"/>
        <xdr:cNvSpPr/>
      </xdr:nvSpPr>
      <xdr:spPr>
        <a:xfrm>
          <a:off x="2857500" y="131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67941</xdr:rowOff>
    </xdr:from>
    <xdr:ext cx="599010" cy="259045"/>
    <xdr:sp macro="" textlink="">
      <xdr:nvSpPr>
        <xdr:cNvPr id="201" name="テキスト ボックス 200"/>
        <xdr:cNvSpPr txBox="1"/>
      </xdr:nvSpPr>
      <xdr:spPr>
        <a:xfrm>
          <a:off x="2608795" y="132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170511</xdr:rowOff>
    </xdr:from>
    <xdr:to>
      <xdr:col>10</xdr:col>
      <xdr:colOff>165100</xdr:colOff>
      <xdr:row>77</xdr:row>
      <xdr:rowOff>100661</xdr:rowOff>
    </xdr:to>
    <xdr:sp macro="" textlink="">
      <xdr:nvSpPr>
        <xdr:cNvPr id="202" name="楕円 201"/>
        <xdr:cNvSpPr/>
      </xdr:nvSpPr>
      <xdr:spPr>
        <a:xfrm>
          <a:off x="1968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91788</xdr:rowOff>
    </xdr:from>
    <xdr:ext cx="599010" cy="259045"/>
    <xdr:sp macro="" textlink="">
      <xdr:nvSpPr>
        <xdr:cNvPr id="203" name="テキスト ボックス 202"/>
        <xdr:cNvSpPr txBox="1"/>
      </xdr:nvSpPr>
      <xdr:spPr>
        <a:xfrm>
          <a:off x="1719795" y="132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35640</xdr:rowOff>
    </xdr:from>
    <xdr:to>
      <xdr:col>6</xdr:col>
      <xdr:colOff>38100</xdr:colOff>
      <xdr:row>77</xdr:row>
      <xdr:rowOff>137240</xdr:rowOff>
    </xdr:to>
    <xdr:sp macro="" textlink="">
      <xdr:nvSpPr>
        <xdr:cNvPr id="204" name="楕円 203"/>
        <xdr:cNvSpPr/>
      </xdr:nvSpPr>
      <xdr:spPr>
        <a:xfrm>
          <a:off x="1079500" y="132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128367</xdr:rowOff>
    </xdr:from>
    <xdr:ext cx="599010" cy="259045"/>
    <xdr:sp macro="" textlink="">
      <xdr:nvSpPr>
        <xdr:cNvPr id="205" name="テキスト ボックス 204"/>
        <xdr:cNvSpPr txBox="1"/>
      </xdr:nvSpPr>
      <xdr:spPr>
        <a:xfrm>
          <a:off x="830795" y="1333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115196</xdr:rowOff>
    </xdr:from>
    <xdr:to>
      <xdr:col>24</xdr:col>
      <xdr:colOff>63500</xdr:colOff>
      <xdr:row>98</xdr:row>
      <xdr:rowOff>115898</xdr:rowOff>
    </xdr:to>
    <xdr:cxnSp macro="">
      <xdr:nvCxnSpPr>
        <xdr:cNvPr id="234" name="直線コネクタ 233"/>
        <xdr:cNvCxnSpPr/>
      </xdr:nvCxnSpPr>
      <xdr:spPr>
        <a:xfrm flipV="1">
          <a:off x="3797300" y="16917296"/>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115898</xdr:rowOff>
    </xdr:from>
    <xdr:to>
      <xdr:col>19</xdr:col>
      <xdr:colOff>177800</xdr:colOff>
      <xdr:row>98</xdr:row>
      <xdr:rowOff>115982</xdr:rowOff>
    </xdr:to>
    <xdr:cxnSp macro="">
      <xdr:nvCxnSpPr>
        <xdr:cNvPr id="237" name="直線コネクタ 236"/>
        <xdr:cNvCxnSpPr/>
      </xdr:nvCxnSpPr>
      <xdr:spPr>
        <a:xfrm flipV="1">
          <a:off x="2908300" y="1691799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115982</xdr:rowOff>
    </xdr:from>
    <xdr:to>
      <xdr:col>15</xdr:col>
      <xdr:colOff>50800</xdr:colOff>
      <xdr:row>98</xdr:row>
      <xdr:rowOff>117678</xdr:rowOff>
    </xdr:to>
    <xdr:cxnSp macro="">
      <xdr:nvCxnSpPr>
        <xdr:cNvPr id="240" name="直線コネクタ 239"/>
        <xdr:cNvCxnSpPr/>
      </xdr:nvCxnSpPr>
      <xdr:spPr>
        <a:xfrm flipV="1">
          <a:off x="2019300" y="1691808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117678</xdr:rowOff>
    </xdr:from>
    <xdr:to>
      <xdr:col>10</xdr:col>
      <xdr:colOff>114300</xdr:colOff>
      <xdr:row>98</xdr:row>
      <xdr:rowOff>122309</xdr:rowOff>
    </xdr:to>
    <xdr:cxnSp macro="">
      <xdr:nvCxnSpPr>
        <xdr:cNvPr id="243" name="直線コネクタ 242"/>
        <xdr:cNvCxnSpPr/>
      </xdr:nvCxnSpPr>
      <xdr:spPr>
        <a:xfrm flipV="1">
          <a:off x="1130300" y="1691977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64396</xdr:rowOff>
    </xdr:from>
    <xdr:to>
      <xdr:col>24</xdr:col>
      <xdr:colOff>114300</xdr:colOff>
      <xdr:row>98</xdr:row>
      <xdr:rowOff>165996</xdr:rowOff>
    </xdr:to>
    <xdr:sp macro="" textlink="">
      <xdr:nvSpPr>
        <xdr:cNvPr id="253" name="楕円 252"/>
        <xdr:cNvSpPr/>
      </xdr:nvSpPr>
      <xdr:spPr>
        <a:xfrm>
          <a:off x="4584700" y="168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150773</xdr:rowOff>
    </xdr:from>
    <xdr:ext cx="534377" cy="259045"/>
    <xdr:sp macro="" textlink="">
      <xdr:nvSpPr>
        <xdr:cNvPr id="254" name="衛生費該当値テキスト"/>
        <xdr:cNvSpPr txBox="1"/>
      </xdr:nvSpPr>
      <xdr:spPr>
        <a:xfrm>
          <a:off x="4686300" y="167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65098</xdr:rowOff>
    </xdr:from>
    <xdr:to>
      <xdr:col>20</xdr:col>
      <xdr:colOff>38100</xdr:colOff>
      <xdr:row>98</xdr:row>
      <xdr:rowOff>166698</xdr:rowOff>
    </xdr:to>
    <xdr:sp macro="" textlink="">
      <xdr:nvSpPr>
        <xdr:cNvPr id="255" name="楕円 254"/>
        <xdr:cNvSpPr/>
      </xdr:nvSpPr>
      <xdr:spPr>
        <a:xfrm>
          <a:off x="3746500" y="168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157825</xdr:rowOff>
    </xdr:from>
    <xdr:ext cx="534377" cy="259045"/>
    <xdr:sp macro="" textlink="">
      <xdr:nvSpPr>
        <xdr:cNvPr id="256" name="テキスト ボックス 255"/>
        <xdr:cNvSpPr txBox="1"/>
      </xdr:nvSpPr>
      <xdr:spPr>
        <a:xfrm>
          <a:off x="3530111" y="169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65182</xdr:rowOff>
    </xdr:from>
    <xdr:to>
      <xdr:col>15</xdr:col>
      <xdr:colOff>101600</xdr:colOff>
      <xdr:row>98</xdr:row>
      <xdr:rowOff>166782</xdr:rowOff>
    </xdr:to>
    <xdr:sp macro="" textlink="">
      <xdr:nvSpPr>
        <xdr:cNvPr id="257" name="楕円 256"/>
        <xdr:cNvSpPr/>
      </xdr:nvSpPr>
      <xdr:spPr>
        <a:xfrm>
          <a:off x="2857500" y="168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157909</xdr:rowOff>
    </xdr:from>
    <xdr:ext cx="534377" cy="259045"/>
    <xdr:sp macro="" textlink="">
      <xdr:nvSpPr>
        <xdr:cNvPr id="258" name="テキスト ボックス 257"/>
        <xdr:cNvSpPr txBox="1"/>
      </xdr:nvSpPr>
      <xdr:spPr>
        <a:xfrm>
          <a:off x="2641111" y="169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66878</xdr:rowOff>
    </xdr:from>
    <xdr:to>
      <xdr:col>10</xdr:col>
      <xdr:colOff>165100</xdr:colOff>
      <xdr:row>98</xdr:row>
      <xdr:rowOff>168478</xdr:rowOff>
    </xdr:to>
    <xdr:sp macro="" textlink="">
      <xdr:nvSpPr>
        <xdr:cNvPr id="259" name="楕円 258"/>
        <xdr:cNvSpPr/>
      </xdr:nvSpPr>
      <xdr:spPr>
        <a:xfrm>
          <a:off x="1968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159605</xdr:rowOff>
    </xdr:from>
    <xdr:ext cx="534377" cy="259045"/>
    <xdr:sp macro="" textlink="">
      <xdr:nvSpPr>
        <xdr:cNvPr id="260" name="テキスト ボックス 259"/>
        <xdr:cNvSpPr txBox="1"/>
      </xdr:nvSpPr>
      <xdr:spPr>
        <a:xfrm>
          <a:off x="1752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71509</xdr:rowOff>
    </xdr:from>
    <xdr:to>
      <xdr:col>6</xdr:col>
      <xdr:colOff>38100</xdr:colOff>
      <xdr:row>99</xdr:row>
      <xdr:rowOff>1659</xdr:rowOff>
    </xdr:to>
    <xdr:sp macro="" textlink="">
      <xdr:nvSpPr>
        <xdr:cNvPr id="261" name="楕円 260"/>
        <xdr:cNvSpPr/>
      </xdr:nvSpPr>
      <xdr:spPr>
        <a:xfrm>
          <a:off x="10795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164236</xdr:rowOff>
    </xdr:from>
    <xdr:ext cx="534377" cy="259045"/>
    <xdr:sp macro="" textlink="">
      <xdr:nvSpPr>
        <xdr:cNvPr id="262" name="テキスト ボックス 261"/>
        <xdr:cNvSpPr txBox="1"/>
      </xdr:nvSpPr>
      <xdr:spPr>
        <a:xfrm>
          <a:off x="863111" y="16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35116</xdr:rowOff>
    </xdr:from>
    <xdr:to>
      <xdr:col>55</xdr:col>
      <xdr:colOff>0</xdr:colOff>
      <xdr:row>39</xdr:row>
      <xdr:rowOff>35306</xdr:rowOff>
    </xdr:to>
    <xdr:cxnSp macro="">
      <xdr:nvCxnSpPr>
        <xdr:cNvPr id="291" name="直線コネクタ 290"/>
        <xdr:cNvCxnSpPr/>
      </xdr:nvCxnSpPr>
      <xdr:spPr>
        <a:xfrm flipV="1">
          <a:off x="9639300" y="672166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35255</xdr:rowOff>
    </xdr:from>
    <xdr:to>
      <xdr:col>50</xdr:col>
      <xdr:colOff>114300</xdr:colOff>
      <xdr:row>39</xdr:row>
      <xdr:rowOff>35306</xdr:rowOff>
    </xdr:to>
    <xdr:cxnSp macro="">
      <xdr:nvCxnSpPr>
        <xdr:cNvPr id="294" name="直線コネクタ 293"/>
        <xdr:cNvCxnSpPr/>
      </xdr:nvCxnSpPr>
      <xdr:spPr>
        <a:xfrm>
          <a:off x="8750300" y="6721805"/>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35255</xdr:rowOff>
    </xdr:from>
    <xdr:to>
      <xdr:col>45</xdr:col>
      <xdr:colOff>177800</xdr:colOff>
      <xdr:row>39</xdr:row>
      <xdr:rowOff>38468</xdr:rowOff>
    </xdr:to>
    <xdr:cxnSp macro="">
      <xdr:nvCxnSpPr>
        <xdr:cNvPr id="297" name="直線コネクタ 296"/>
        <xdr:cNvCxnSpPr/>
      </xdr:nvCxnSpPr>
      <xdr:spPr>
        <a:xfrm flipV="1">
          <a:off x="7861300" y="672180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38468</xdr:rowOff>
    </xdr:from>
    <xdr:to>
      <xdr:col>41</xdr:col>
      <xdr:colOff>50800</xdr:colOff>
      <xdr:row>39</xdr:row>
      <xdr:rowOff>38646</xdr:rowOff>
    </xdr:to>
    <xdr:cxnSp macro="">
      <xdr:nvCxnSpPr>
        <xdr:cNvPr id="300" name="直線コネクタ 299"/>
        <xdr:cNvCxnSpPr/>
      </xdr:nvCxnSpPr>
      <xdr:spPr>
        <a:xfrm flipV="1">
          <a:off x="6972300" y="672501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155766</xdr:rowOff>
    </xdr:from>
    <xdr:to>
      <xdr:col>55</xdr:col>
      <xdr:colOff>50800</xdr:colOff>
      <xdr:row>39</xdr:row>
      <xdr:rowOff>85916</xdr:rowOff>
    </xdr:to>
    <xdr:sp macro="" textlink="">
      <xdr:nvSpPr>
        <xdr:cNvPr id="310" name="楕円 309"/>
        <xdr:cNvSpPr/>
      </xdr:nvSpPr>
      <xdr:spPr>
        <a:xfrm>
          <a:off x="10426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78565" cy="259045"/>
    <xdr:sp macro="" textlink="">
      <xdr:nvSpPr>
        <xdr:cNvPr id="311" name="労働費該当値テキスト"/>
        <xdr:cNvSpPr txBox="1"/>
      </xdr:nvSpPr>
      <xdr:spPr>
        <a:xfrm>
          <a:off x="10528300" y="66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155956</xdr:rowOff>
    </xdr:from>
    <xdr:to>
      <xdr:col>50</xdr:col>
      <xdr:colOff>165100</xdr:colOff>
      <xdr:row>39</xdr:row>
      <xdr:rowOff>86106</xdr:rowOff>
    </xdr:to>
    <xdr:sp macro="" textlink="">
      <xdr:nvSpPr>
        <xdr:cNvPr id="312" name="楕円 311"/>
        <xdr:cNvSpPr/>
      </xdr:nvSpPr>
      <xdr:spPr>
        <a:xfrm>
          <a:off x="9588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77233</xdr:rowOff>
    </xdr:from>
    <xdr:ext cx="378565" cy="259045"/>
    <xdr:sp macro="" textlink="">
      <xdr:nvSpPr>
        <xdr:cNvPr id="313" name="テキスト ボックス 312"/>
        <xdr:cNvSpPr txBox="1"/>
      </xdr:nvSpPr>
      <xdr:spPr>
        <a:xfrm>
          <a:off x="9450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155905</xdr:rowOff>
    </xdr:from>
    <xdr:to>
      <xdr:col>46</xdr:col>
      <xdr:colOff>38100</xdr:colOff>
      <xdr:row>39</xdr:row>
      <xdr:rowOff>86055</xdr:rowOff>
    </xdr:to>
    <xdr:sp macro="" textlink="">
      <xdr:nvSpPr>
        <xdr:cNvPr id="314" name="楕円 313"/>
        <xdr:cNvSpPr/>
      </xdr:nvSpPr>
      <xdr:spPr>
        <a:xfrm>
          <a:off x="8699500" y="66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77182</xdr:rowOff>
    </xdr:from>
    <xdr:ext cx="378565" cy="259045"/>
    <xdr:sp macro="" textlink="">
      <xdr:nvSpPr>
        <xdr:cNvPr id="315" name="テキスト ボックス 314"/>
        <xdr:cNvSpPr txBox="1"/>
      </xdr:nvSpPr>
      <xdr:spPr>
        <a:xfrm>
          <a:off x="8561017" y="67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159118</xdr:rowOff>
    </xdr:from>
    <xdr:to>
      <xdr:col>41</xdr:col>
      <xdr:colOff>101600</xdr:colOff>
      <xdr:row>39</xdr:row>
      <xdr:rowOff>89268</xdr:rowOff>
    </xdr:to>
    <xdr:sp macro="" textlink="">
      <xdr:nvSpPr>
        <xdr:cNvPr id="316" name="楕円 315"/>
        <xdr:cNvSpPr/>
      </xdr:nvSpPr>
      <xdr:spPr>
        <a:xfrm>
          <a:off x="7810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80395</xdr:rowOff>
    </xdr:from>
    <xdr:ext cx="378565" cy="259045"/>
    <xdr:sp macro="" textlink="">
      <xdr:nvSpPr>
        <xdr:cNvPr id="317" name="テキスト ボックス 316"/>
        <xdr:cNvSpPr txBox="1"/>
      </xdr:nvSpPr>
      <xdr:spPr>
        <a:xfrm>
          <a:off x="7672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159296</xdr:rowOff>
    </xdr:from>
    <xdr:to>
      <xdr:col>36</xdr:col>
      <xdr:colOff>165100</xdr:colOff>
      <xdr:row>39</xdr:row>
      <xdr:rowOff>89446</xdr:rowOff>
    </xdr:to>
    <xdr:sp macro="" textlink="">
      <xdr:nvSpPr>
        <xdr:cNvPr id="318" name="楕円 317"/>
        <xdr:cNvSpPr/>
      </xdr:nvSpPr>
      <xdr:spPr>
        <a:xfrm>
          <a:off x="6921500" y="6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80573</xdr:rowOff>
    </xdr:from>
    <xdr:ext cx="378565" cy="259045"/>
    <xdr:sp macro="" textlink="">
      <xdr:nvSpPr>
        <xdr:cNvPr id="319" name="テキスト ボックス 318"/>
        <xdr:cNvSpPr txBox="1"/>
      </xdr:nvSpPr>
      <xdr:spPr>
        <a:xfrm>
          <a:off x="6783017" y="676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155377</xdr:rowOff>
    </xdr:from>
    <xdr:to>
      <xdr:col>55</xdr:col>
      <xdr:colOff>0</xdr:colOff>
      <xdr:row>58</xdr:row>
      <xdr:rowOff>165132</xdr:rowOff>
    </xdr:to>
    <xdr:cxnSp macro="">
      <xdr:nvCxnSpPr>
        <xdr:cNvPr id="348" name="直線コネクタ 347"/>
        <xdr:cNvCxnSpPr/>
      </xdr:nvCxnSpPr>
      <xdr:spPr>
        <a:xfrm flipV="1">
          <a:off x="9639300" y="10099477"/>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165132</xdr:rowOff>
    </xdr:from>
    <xdr:to>
      <xdr:col>50</xdr:col>
      <xdr:colOff>114300</xdr:colOff>
      <xdr:row>58</xdr:row>
      <xdr:rowOff>167696</xdr:rowOff>
    </xdr:to>
    <xdr:cxnSp macro="">
      <xdr:nvCxnSpPr>
        <xdr:cNvPr id="351" name="直線コネクタ 350"/>
        <xdr:cNvCxnSpPr/>
      </xdr:nvCxnSpPr>
      <xdr:spPr>
        <a:xfrm flipV="1">
          <a:off x="8750300" y="10109232"/>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167696</xdr:rowOff>
    </xdr:from>
    <xdr:to>
      <xdr:col>45</xdr:col>
      <xdr:colOff>177800</xdr:colOff>
      <xdr:row>58</xdr:row>
      <xdr:rowOff>171238</xdr:rowOff>
    </xdr:to>
    <xdr:cxnSp macro="">
      <xdr:nvCxnSpPr>
        <xdr:cNvPr id="354" name="直線コネクタ 353"/>
        <xdr:cNvCxnSpPr/>
      </xdr:nvCxnSpPr>
      <xdr:spPr>
        <a:xfrm flipV="1">
          <a:off x="7861300" y="10111796"/>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153369</xdr:rowOff>
    </xdr:from>
    <xdr:to>
      <xdr:col>41</xdr:col>
      <xdr:colOff>50800</xdr:colOff>
      <xdr:row>58</xdr:row>
      <xdr:rowOff>171238</xdr:rowOff>
    </xdr:to>
    <xdr:cxnSp macro="">
      <xdr:nvCxnSpPr>
        <xdr:cNvPr id="357" name="直線コネクタ 356"/>
        <xdr:cNvCxnSpPr/>
      </xdr:nvCxnSpPr>
      <xdr:spPr>
        <a:xfrm>
          <a:off x="6972300" y="10097469"/>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104577</xdr:rowOff>
    </xdr:from>
    <xdr:to>
      <xdr:col>55</xdr:col>
      <xdr:colOff>50800</xdr:colOff>
      <xdr:row>59</xdr:row>
      <xdr:rowOff>34727</xdr:rowOff>
    </xdr:to>
    <xdr:sp macro="" textlink="">
      <xdr:nvSpPr>
        <xdr:cNvPr id="367" name="楕円 366"/>
        <xdr:cNvSpPr/>
      </xdr:nvSpPr>
      <xdr:spPr>
        <a:xfrm>
          <a:off x="10426700" y="100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19504</xdr:rowOff>
    </xdr:from>
    <xdr:ext cx="534377" cy="259045"/>
    <xdr:sp macro="" textlink="">
      <xdr:nvSpPr>
        <xdr:cNvPr id="368" name="農林水産業費該当値テキスト"/>
        <xdr:cNvSpPr txBox="1"/>
      </xdr:nvSpPr>
      <xdr:spPr>
        <a:xfrm>
          <a:off x="10528300" y="99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114332</xdr:rowOff>
    </xdr:from>
    <xdr:to>
      <xdr:col>50</xdr:col>
      <xdr:colOff>165100</xdr:colOff>
      <xdr:row>59</xdr:row>
      <xdr:rowOff>44482</xdr:rowOff>
    </xdr:to>
    <xdr:sp macro="" textlink="">
      <xdr:nvSpPr>
        <xdr:cNvPr id="369" name="楕円 368"/>
        <xdr:cNvSpPr/>
      </xdr:nvSpPr>
      <xdr:spPr>
        <a:xfrm>
          <a:off x="9588500" y="100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35609</xdr:rowOff>
    </xdr:from>
    <xdr:ext cx="534377" cy="259045"/>
    <xdr:sp macro="" textlink="">
      <xdr:nvSpPr>
        <xdr:cNvPr id="370" name="テキスト ボックス 369"/>
        <xdr:cNvSpPr txBox="1"/>
      </xdr:nvSpPr>
      <xdr:spPr>
        <a:xfrm>
          <a:off x="9372111" y="101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116896</xdr:rowOff>
    </xdr:from>
    <xdr:to>
      <xdr:col>46</xdr:col>
      <xdr:colOff>38100</xdr:colOff>
      <xdr:row>59</xdr:row>
      <xdr:rowOff>47046</xdr:rowOff>
    </xdr:to>
    <xdr:sp macro="" textlink="">
      <xdr:nvSpPr>
        <xdr:cNvPr id="371" name="楕円 370"/>
        <xdr:cNvSpPr/>
      </xdr:nvSpPr>
      <xdr:spPr>
        <a:xfrm>
          <a:off x="8699500" y="100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38173</xdr:rowOff>
    </xdr:from>
    <xdr:ext cx="534377" cy="259045"/>
    <xdr:sp macro="" textlink="">
      <xdr:nvSpPr>
        <xdr:cNvPr id="372" name="テキスト ボックス 371"/>
        <xdr:cNvSpPr txBox="1"/>
      </xdr:nvSpPr>
      <xdr:spPr>
        <a:xfrm>
          <a:off x="8483111" y="101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120438</xdr:rowOff>
    </xdr:from>
    <xdr:to>
      <xdr:col>41</xdr:col>
      <xdr:colOff>101600</xdr:colOff>
      <xdr:row>59</xdr:row>
      <xdr:rowOff>50588</xdr:rowOff>
    </xdr:to>
    <xdr:sp macro="" textlink="">
      <xdr:nvSpPr>
        <xdr:cNvPr id="373" name="楕円 372"/>
        <xdr:cNvSpPr/>
      </xdr:nvSpPr>
      <xdr:spPr>
        <a:xfrm>
          <a:off x="78105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41715</xdr:rowOff>
    </xdr:from>
    <xdr:ext cx="534377" cy="259045"/>
    <xdr:sp macro="" textlink="">
      <xdr:nvSpPr>
        <xdr:cNvPr id="374" name="テキスト ボックス 373"/>
        <xdr:cNvSpPr txBox="1"/>
      </xdr:nvSpPr>
      <xdr:spPr>
        <a:xfrm>
          <a:off x="7594111" y="101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102569</xdr:rowOff>
    </xdr:from>
    <xdr:to>
      <xdr:col>36</xdr:col>
      <xdr:colOff>165100</xdr:colOff>
      <xdr:row>59</xdr:row>
      <xdr:rowOff>32719</xdr:rowOff>
    </xdr:to>
    <xdr:sp macro="" textlink="">
      <xdr:nvSpPr>
        <xdr:cNvPr id="375" name="楕円 374"/>
        <xdr:cNvSpPr/>
      </xdr:nvSpPr>
      <xdr:spPr>
        <a:xfrm>
          <a:off x="6921500" y="100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23846</xdr:rowOff>
    </xdr:from>
    <xdr:ext cx="534377" cy="259045"/>
    <xdr:sp macro="" textlink="">
      <xdr:nvSpPr>
        <xdr:cNvPr id="376" name="テキスト ボックス 375"/>
        <xdr:cNvSpPr txBox="1"/>
      </xdr:nvSpPr>
      <xdr:spPr>
        <a:xfrm>
          <a:off x="6705111" y="101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165413</xdr:rowOff>
    </xdr:from>
    <xdr:to>
      <xdr:col>55</xdr:col>
      <xdr:colOff>0</xdr:colOff>
      <xdr:row>79</xdr:row>
      <xdr:rowOff>24828</xdr:rowOff>
    </xdr:to>
    <xdr:cxnSp macro="">
      <xdr:nvCxnSpPr>
        <xdr:cNvPr id="405" name="直線コネクタ 404"/>
        <xdr:cNvCxnSpPr/>
      </xdr:nvCxnSpPr>
      <xdr:spPr>
        <a:xfrm flipV="1">
          <a:off x="9639300" y="13538513"/>
          <a:ext cx="8382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24420</xdr:rowOff>
    </xdr:from>
    <xdr:to>
      <xdr:col>50</xdr:col>
      <xdr:colOff>114300</xdr:colOff>
      <xdr:row>79</xdr:row>
      <xdr:rowOff>24828</xdr:rowOff>
    </xdr:to>
    <xdr:cxnSp macro="">
      <xdr:nvCxnSpPr>
        <xdr:cNvPr id="408" name="直線コネクタ 407"/>
        <xdr:cNvCxnSpPr/>
      </xdr:nvCxnSpPr>
      <xdr:spPr>
        <a:xfrm>
          <a:off x="8750300" y="1356897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23160</xdr:rowOff>
    </xdr:from>
    <xdr:to>
      <xdr:col>45</xdr:col>
      <xdr:colOff>177800</xdr:colOff>
      <xdr:row>79</xdr:row>
      <xdr:rowOff>24420</xdr:rowOff>
    </xdr:to>
    <xdr:cxnSp macro="">
      <xdr:nvCxnSpPr>
        <xdr:cNvPr id="411" name="直線コネクタ 410"/>
        <xdr:cNvCxnSpPr/>
      </xdr:nvCxnSpPr>
      <xdr:spPr>
        <a:xfrm>
          <a:off x="7861300" y="1356771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23160</xdr:rowOff>
    </xdr:from>
    <xdr:to>
      <xdr:col>41</xdr:col>
      <xdr:colOff>50800</xdr:colOff>
      <xdr:row>79</xdr:row>
      <xdr:rowOff>29976</xdr:rowOff>
    </xdr:to>
    <xdr:cxnSp macro="">
      <xdr:nvCxnSpPr>
        <xdr:cNvPr id="414" name="直線コネクタ 413"/>
        <xdr:cNvCxnSpPr/>
      </xdr:nvCxnSpPr>
      <xdr:spPr>
        <a:xfrm flipV="1">
          <a:off x="6972300" y="13567710"/>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114613</xdr:rowOff>
    </xdr:from>
    <xdr:to>
      <xdr:col>55</xdr:col>
      <xdr:colOff>50800</xdr:colOff>
      <xdr:row>79</xdr:row>
      <xdr:rowOff>44763</xdr:rowOff>
    </xdr:to>
    <xdr:sp macro="" textlink="">
      <xdr:nvSpPr>
        <xdr:cNvPr id="424" name="楕円 423"/>
        <xdr:cNvSpPr/>
      </xdr:nvSpPr>
      <xdr:spPr>
        <a:xfrm>
          <a:off x="10426700" y="13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29540</xdr:rowOff>
    </xdr:from>
    <xdr:ext cx="534377" cy="259045"/>
    <xdr:sp macro="" textlink="">
      <xdr:nvSpPr>
        <xdr:cNvPr id="425" name="商工費該当値テキスト"/>
        <xdr:cNvSpPr txBox="1"/>
      </xdr:nvSpPr>
      <xdr:spPr>
        <a:xfrm>
          <a:off x="10528300" y="134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145478</xdr:rowOff>
    </xdr:from>
    <xdr:to>
      <xdr:col>50</xdr:col>
      <xdr:colOff>165100</xdr:colOff>
      <xdr:row>79</xdr:row>
      <xdr:rowOff>75628</xdr:rowOff>
    </xdr:to>
    <xdr:sp macro="" textlink="">
      <xdr:nvSpPr>
        <xdr:cNvPr id="426" name="楕円 425"/>
        <xdr:cNvSpPr/>
      </xdr:nvSpPr>
      <xdr:spPr>
        <a:xfrm>
          <a:off x="9588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66755</xdr:rowOff>
    </xdr:from>
    <xdr:ext cx="534377" cy="259045"/>
    <xdr:sp macro="" textlink="">
      <xdr:nvSpPr>
        <xdr:cNvPr id="427" name="テキスト ボックス 426"/>
        <xdr:cNvSpPr txBox="1"/>
      </xdr:nvSpPr>
      <xdr:spPr>
        <a:xfrm>
          <a:off x="9372111" y="13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145070</xdr:rowOff>
    </xdr:from>
    <xdr:to>
      <xdr:col>46</xdr:col>
      <xdr:colOff>38100</xdr:colOff>
      <xdr:row>79</xdr:row>
      <xdr:rowOff>75220</xdr:rowOff>
    </xdr:to>
    <xdr:sp macro="" textlink="">
      <xdr:nvSpPr>
        <xdr:cNvPr id="428" name="楕円 427"/>
        <xdr:cNvSpPr/>
      </xdr:nvSpPr>
      <xdr:spPr>
        <a:xfrm>
          <a:off x="8699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66347</xdr:rowOff>
    </xdr:from>
    <xdr:ext cx="534377" cy="259045"/>
    <xdr:sp macro="" textlink="">
      <xdr:nvSpPr>
        <xdr:cNvPr id="429" name="テキスト ボックス 428"/>
        <xdr:cNvSpPr txBox="1"/>
      </xdr:nvSpPr>
      <xdr:spPr>
        <a:xfrm>
          <a:off x="8483111" y="13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143810</xdr:rowOff>
    </xdr:from>
    <xdr:to>
      <xdr:col>41</xdr:col>
      <xdr:colOff>101600</xdr:colOff>
      <xdr:row>79</xdr:row>
      <xdr:rowOff>73960</xdr:rowOff>
    </xdr:to>
    <xdr:sp macro="" textlink="">
      <xdr:nvSpPr>
        <xdr:cNvPr id="430" name="楕円 429"/>
        <xdr:cNvSpPr/>
      </xdr:nvSpPr>
      <xdr:spPr>
        <a:xfrm>
          <a:off x="7810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65087</xdr:rowOff>
    </xdr:from>
    <xdr:ext cx="534377" cy="259045"/>
    <xdr:sp macro="" textlink="">
      <xdr:nvSpPr>
        <xdr:cNvPr id="431" name="テキスト ボックス 430"/>
        <xdr:cNvSpPr txBox="1"/>
      </xdr:nvSpPr>
      <xdr:spPr>
        <a:xfrm>
          <a:off x="7594111" y="136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150626</xdr:rowOff>
    </xdr:from>
    <xdr:to>
      <xdr:col>36</xdr:col>
      <xdr:colOff>165100</xdr:colOff>
      <xdr:row>79</xdr:row>
      <xdr:rowOff>80776</xdr:rowOff>
    </xdr:to>
    <xdr:sp macro="" textlink="">
      <xdr:nvSpPr>
        <xdr:cNvPr id="432" name="楕円 431"/>
        <xdr:cNvSpPr/>
      </xdr:nvSpPr>
      <xdr:spPr>
        <a:xfrm>
          <a:off x="6921500" y="135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71903</xdr:rowOff>
    </xdr:from>
    <xdr:ext cx="534377" cy="259045"/>
    <xdr:sp macro="" textlink="">
      <xdr:nvSpPr>
        <xdr:cNvPr id="433" name="テキスト ボックス 432"/>
        <xdr:cNvSpPr txBox="1"/>
      </xdr:nvSpPr>
      <xdr:spPr>
        <a:xfrm>
          <a:off x="6705111" y="136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31724</xdr:rowOff>
    </xdr:from>
    <xdr:to>
      <xdr:col>55</xdr:col>
      <xdr:colOff>0</xdr:colOff>
      <xdr:row>99</xdr:row>
      <xdr:rowOff>37026</xdr:rowOff>
    </xdr:to>
    <xdr:cxnSp macro="">
      <xdr:nvCxnSpPr>
        <xdr:cNvPr id="464" name="直線コネクタ 463"/>
        <xdr:cNvCxnSpPr/>
      </xdr:nvCxnSpPr>
      <xdr:spPr>
        <a:xfrm flipV="1">
          <a:off x="9639300" y="17005274"/>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28513</xdr:rowOff>
    </xdr:from>
    <xdr:to>
      <xdr:col>50</xdr:col>
      <xdr:colOff>114300</xdr:colOff>
      <xdr:row>99</xdr:row>
      <xdr:rowOff>37026</xdr:rowOff>
    </xdr:to>
    <xdr:cxnSp macro="">
      <xdr:nvCxnSpPr>
        <xdr:cNvPr id="467" name="直線コネクタ 466"/>
        <xdr:cNvCxnSpPr/>
      </xdr:nvCxnSpPr>
      <xdr:spPr>
        <a:xfrm>
          <a:off x="8750300" y="17002063"/>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15951</xdr:rowOff>
    </xdr:from>
    <xdr:to>
      <xdr:col>45</xdr:col>
      <xdr:colOff>177800</xdr:colOff>
      <xdr:row>99</xdr:row>
      <xdr:rowOff>28513</xdr:rowOff>
    </xdr:to>
    <xdr:cxnSp macro="">
      <xdr:nvCxnSpPr>
        <xdr:cNvPr id="470" name="直線コネクタ 469"/>
        <xdr:cNvCxnSpPr/>
      </xdr:nvCxnSpPr>
      <xdr:spPr>
        <a:xfrm>
          <a:off x="7861300" y="16989501"/>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15951</xdr:rowOff>
    </xdr:from>
    <xdr:to>
      <xdr:col>41</xdr:col>
      <xdr:colOff>50800</xdr:colOff>
      <xdr:row>99</xdr:row>
      <xdr:rowOff>36967</xdr:rowOff>
    </xdr:to>
    <xdr:cxnSp macro="">
      <xdr:nvCxnSpPr>
        <xdr:cNvPr id="473" name="直線コネクタ 472"/>
        <xdr:cNvCxnSpPr/>
      </xdr:nvCxnSpPr>
      <xdr:spPr>
        <a:xfrm flipV="1">
          <a:off x="6972300" y="16989501"/>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152374</xdr:rowOff>
    </xdr:from>
    <xdr:to>
      <xdr:col>55</xdr:col>
      <xdr:colOff>50800</xdr:colOff>
      <xdr:row>99</xdr:row>
      <xdr:rowOff>82524</xdr:rowOff>
    </xdr:to>
    <xdr:sp macro="" textlink="">
      <xdr:nvSpPr>
        <xdr:cNvPr id="483" name="楕円 482"/>
        <xdr:cNvSpPr/>
      </xdr:nvSpPr>
      <xdr:spPr>
        <a:xfrm>
          <a:off x="10426700" y="169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67301</xdr:rowOff>
    </xdr:from>
    <xdr:ext cx="534377" cy="259045"/>
    <xdr:sp macro="" textlink="">
      <xdr:nvSpPr>
        <xdr:cNvPr id="484" name="土木費該当値テキスト"/>
        <xdr:cNvSpPr txBox="1"/>
      </xdr:nvSpPr>
      <xdr:spPr>
        <a:xfrm>
          <a:off x="10528300" y="16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157676</xdr:rowOff>
    </xdr:from>
    <xdr:to>
      <xdr:col>50</xdr:col>
      <xdr:colOff>165100</xdr:colOff>
      <xdr:row>99</xdr:row>
      <xdr:rowOff>87826</xdr:rowOff>
    </xdr:to>
    <xdr:sp macro="" textlink="">
      <xdr:nvSpPr>
        <xdr:cNvPr id="485" name="楕円 484"/>
        <xdr:cNvSpPr/>
      </xdr:nvSpPr>
      <xdr:spPr>
        <a:xfrm>
          <a:off x="9588500" y="169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78953</xdr:rowOff>
    </xdr:from>
    <xdr:ext cx="534377" cy="259045"/>
    <xdr:sp macro="" textlink="">
      <xdr:nvSpPr>
        <xdr:cNvPr id="486" name="テキスト ボックス 485"/>
        <xdr:cNvSpPr txBox="1"/>
      </xdr:nvSpPr>
      <xdr:spPr>
        <a:xfrm>
          <a:off x="9372111" y="170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149163</xdr:rowOff>
    </xdr:from>
    <xdr:to>
      <xdr:col>46</xdr:col>
      <xdr:colOff>38100</xdr:colOff>
      <xdr:row>99</xdr:row>
      <xdr:rowOff>79313</xdr:rowOff>
    </xdr:to>
    <xdr:sp macro="" textlink="">
      <xdr:nvSpPr>
        <xdr:cNvPr id="487" name="楕円 486"/>
        <xdr:cNvSpPr/>
      </xdr:nvSpPr>
      <xdr:spPr>
        <a:xfrm>
          <a:off x="8699500" y="16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70440</xdr:rowOff>
    </xdr:from>
    <xdr:ext cx="534377" cy="259045"/>
    <xdr:sp macro="" textlink="">
      <xdr:nvSpPr>
        <xdr:cNvPr id="488" name="テキスト ボックス 487"/>
        <xdr:cNvSpPr txBox="1"/>
      </xdr:nvSpPr>
      <xdr:spPr>
        <a:xfrm>
          <a:off x="8483111" y="170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136601</xdr:rowOff>
    </xdr:from>
    <xdr:to>
      <xdr:col>41</xdr:col>
      <xdr:colOff>101600</xdr:colOff>
      <xdr:row>99</xdr:row>
      <xdr:rowOff>66751</xdr:rowOff>
    </xdr:to>
    <xdr:sp macro="" textlink="">
      <xdr:nvSpPr>
        <xdr:cNvPr id="489" name="楕円 488"/>
        <xdr:cNvSpPr/>
      </xdr:nvSpPr>
      <xdr:spPr>
        <a:xfrm>
          <a:off x="7810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57878</xdr:rowOff>
    </xdr:from>
    <xdr:ext cx="534377" cy="259045"/>
    <xdr:sp macro="" textlink="">
      <xdr:nvSpPr>
        <xdr:cNvPr id="490" name="テキスト ボックス 489"/>
        <xdr:cNvSpPr txBox="1"/>
      </xdr:nvSpPr>
      <xdr:spPr>
        <a:xfrm>
          <a:off x="7594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157617</xdr:rowOff>
    </xdr:from>
    <xdr:to>
      <xdr:col>36</xdr:col>
      <xdr:colOff>165100</xdr:colOff>
      <xdr:row>99</xdr:row>
      <xdr:rowOff>87767</xdr:rowOff>
    </xdr:to>
    <xdr:sp macro="" textlink="">
      <xdr:nvSpPr>
        <xdr:cNvPr id="491" name="楕円 490"/>
        <xdr:cNvSpPr/>
      </xdr:nvSpPr>
      <xdr:spPr>
        <a:xfrm>
          <a:off x="6921500" y="169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78894</xdr:rowOff>
    </xdr:from>
    <xdr:ext cx="534377" cy="259045"/>
    <xdr:sp macro="" textlink="">
      <xdr:nvSpPr>
        <xdr:cNvPr id="492" name="テキスト ボックス 491"/>
        <xdr:cNvSpPr txBox="1"/>
      </xdr:nvSpPr>
      <xdr:spPr>
        <a:xfrm>
          <a:off x="6705111" y="170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29449</xdr:rowOff>
    </xdr:from>
    <xdr:to>
      <xdr:col>85</xdr:col>
      <xdr:colOff>127000</xdr:colOff>
      <xdr:row>38</xdr:row>
      <xdr:rowOff>58124</xdr:rowOff>
    </xdr:to>
    <xdr:cxnSp macro="">
      <xdr:nvCxnSpPr>
        <xdr:cNvPr id="519" name="直線コネクタ 518"/>
        <xdr:cNvCxnSpPr/>
      </xdr:nvCxnSpPr>
      <xdr:spPr>
        <a:xfrm flipV="1">
          <a:off x="15481300" y="6544549"/>
          <a:ext cx="8382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38444</xdr:rowOff>
    </xdr:from>
    <xdr:to>
      <xdr:col>81</xdr:col>
      <xdr:colOff>50800</xdr:colOff>
      <xdr:row>38</xdr:row>
      <xdr:rowOff>58124</xdr:rowOff>
    </xdr:to>
    <xdr:cxnSp macro="">
      <xdr:nvCxnSpPr>
        <xdr:cNvPr id="522" name="直線コネクタ 521"/>
        <xdr:cNvCxnSpPr/>
      </xdr:nvCxnSpPr>
      <xdr:spPr>
        <a:xfrm>
          <a:off x="14592300" y="655354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38444</xdr:rowOff>
    </xdr:from>
    <xdr:to>
      <xdr:col>76</xdr:col>
      <xdr:colOff>114300</xdr:colOff>
      <xdr:row>38</xdr:row>
      <xdr:rowOff>68500</xdr:rowOff>
    </xdr:to>
    <xdr:cxnSp macro="">
      <xdr:nvCxnSpPr>
        <xdr:cNvPr id="525" name="直線コネクタ 524"/>
        <xdr:cNvCxnSpPr/>
      </xdr:nvCxnSpPr>
      <xdr:spPr>
        <a:xfrm flipV="1">
          <a:off x="13703300" y="6553544"/>
          <a:ext cx="889000" cy="3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67976</xdr:rowOff>
    </xdr:from>
    <xdr:to>
      <xdr:col>71</xdr:col>
      <xdr:colOff>177800</xdr:colOff>
      <xdr:row>38</xdr:row>
      <xdr:rowOff>68500</xdr:rowOff>
    </xdr:to>
    <xdr:cxnSp macro="">
      <xdr:nvCxnSpPr>
        <xdr:cNvPr id="528" name="直線コネクタ 527"/>
        <xdr:cNvCxnSpPr/>
      </xdr:nvCxnSpPr>
      <xdr:spPr>
        <a:xfrm>
          <a:off x="12814300" y="6583076"/>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150099</xdr:rowOff>
    </xdr:from>
    <xdr:to>
      <xdr:col>85</xdr:col>
      <xdr:colOff>177800</xdr:colOff>
      <xdr:row>38</xdr:row>
      <xdr:rowOff>80249</xdr:rowOff>
    </xdr:to>
    <xdr:sp macro="" textlink="">
      <xdr:nvSpPr>
        <xdr:cNvPr id="538" name="楕円 537"/>
        <xdr:cNvSpPr/>
      </xdr:nvSpPr>
      <xdr:spPr>
        <a:xfrm>
          <a:off x="16268700" y="64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7324</xdr:rowOff>
    </xdr:from>
    <xdr:to>
      <xdr:col>81</xdr:col>
      <xdr:colOff>101600</xdr:colOff>
      <xdr:row>38</xdr:row>
      <xdr:rowOff>108924</xdr:rowOff>
    </xdr:to>
    <xdr:sp macro="" textlink="">
      <xdr:nvSpPr>
        <xdr:cNvPr id="540" name="楕円 539"/>
        <xdr:cNvSpPr/>
      </xdr:nvSpPr>
      <xdr:spPr>
        <a:xfrm>
          <a:off x="15430500" y="65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100051</xdr:rowOff>
    </xdr:from>
    <xdr:ext cx="534377" cy="259045"/>
    <xdr:sp macro="" textlink="">
      <xdr:nvSpPr>
        <xdr:cNvPr id="541" name="テキスト ボックス 540"/>
        <xdr:cNvSpPr txBox="1"/>
      </xdr:nvSpPr>
      <xdr:spPr>
        <a:xfrm>
          <a:off x="15214111" y="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159094</xdr:rowOff>
    </xdr:from>
    <xdr:to>
      <xdr:col>76</xdr:col>
      <xdr:colOff>165100</xdr:colOff>
      <xdr:row>38</xdr:row>
      <xdr:rowOff>89244</xdr:rowOff>
    </xdr:to>
    <xdr:sp macro="" textlink="">
      <xdr:nvSpPr>
        <xdr:cNvPr id="542" name="楕円 541"/>
        <xdr:cNvSpPr/>
      </xdr:nvSpPr>
      <xdr:spPr>
        <a:xfrm>
          <a:off x="14541500" y="65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80371</xdr:rowOff>
    </xdr:from>
    <xdr:ext cx="534377" cy="259045"/>
    <xdr:sp macro="" textlink="">
      <xdr:nvSpPr>
        <xdr:cNvPr id="543" name="テキスト ボックス 542"/>
        <xdr:cNvSpPr txBox="1"/>
      </xdr:nvSpPr>
      <xdr:spPr>
        <a:xfrm>
          <a:off x="14325111" y="65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17700</xdr:rowOff>
    </xdr:from>
    <xdr:to>
      <xdr:col>72</xdr:col>
      <xdr:colOff>38100</xdr:colOff>
      <xdr:row>38</xdr:row>
      <xdr:rowOff>119300</xdr:rowOff>
    </xdr:to>
    <xdr:sp macro="" textlink="">
      <xdr:nvSpPr>
        <xdr:cNvPr id="544" name="楕円 543"/>
        <xdr:cNvSpPr/>
      </xdr:nvSpPr>
      <xdr:spPr>
        <a:xfrm>
          <a:off x="13652500" y="6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110427</xdr:rowOff>
    </xdr:from>
    <xdr:ext cx="534377" cy="259045"/>
    <xdr:sp macro="" textlink="">
      <xdr:nvSpPr>
        <xdr:cNvPr id="545" name="テキスト ボックス 544"/>
        <xdr:cNvSpPr txBox="1"/>
      </xdr:nvSpPr>
      <xdr:spPr>
        <a:xfrm>
          <a:off x="13436111" y="66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17176</xdr:rowOff>
    </xdr:from>
    <xdr:to>
      <xdr:col>67</xdr:col>
      <xdr:colOff>101600</xdr:colOff>
      <xdr:row>38</xdr:row>
      <xdr:rowOff>118776</xdr:rowOff>
    </xdr:to>
    <xdr:sp macro="" textlink="">
      <xdr:nvSpPr>
        <xdr:cNvPr id="546" name="楕円 545"/>
        <xdr:cNvSpPr/>
      </xdr:nvSpPr>
      <xdr:spPr>
        <a:xfrm>
          <a:off x="12763500" y="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109903</xdr:rowOff>
    </xdr:from>
    <xdr:ext cx="534377" cy="259045"/>
    <xdr:sp macro="" textlink="">
      <xdr:nvSpPr>
        <xdr:cNvPr id="547" name="テキスト ボックス 546"/>
        <xdr:cNvSpPr txBox="1"/>
      </xdr:nvSpPr>
      <xdr:spPr>
        <a:xfrm>
          <a:off x="12547111" y="66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130123</xdr:rowOff>
    </xdr:from>
    <xdr:to>
      <xdr:col>85</xdr:col>
      <xdr:colOff>127000</xdr:colOff>
      <xdr:row>58</xdr:row>
      <xdr:rowOff>136798</xdr:rowOff>
    </xdr:to>
    <xdr:cxnSp macro="">
      <xdr:nvCxnSpPr>
        <xdr:cNvPr id="576" name="直線コネクタ 575"/>
        <xdr:cNvCxnSpPr/>
      </xdr:nvCxnSpPr>
      <xdr:spPr>
        <a:xfrm flipV="1">
          <a:off x="15481300" y="10074223"/>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126833</xdr:rowOff>
    </xdr:from>
    <xdr:to>
      <xdr:col>81</xdr:col>
      <xdr:colOff>50800</xdr:colOff>
      <xdr:row>58</xdr:row>
      <xdr:rowOff>136798</xdr:rowOff>
    </xdr:to>
    <xdr:cxnSp macro="">
      <xdr:nvCxnSpPr>
        <xdr:cNvPr id="579" name="直線コネクタ 578"/>
        <xdr:cNvCxnSpPr/>
      </xdr:nvCxnSpPr>
      <xdr:spPr>
        <a:xfrm>
          <a:off x="14592300" y="10070933"/>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126833</xdr:rowOff>
    </xdr:from>
    <xdr:to>
      <xdr:col>76</xdr:col>
      <xdr:colOff>114300</xdr:colOff>
      <xdr:row>58</xdr:row>
      <xdr:rowOff>142025</xdr:rowOff>
    </xdr:to>
    <xdr:cxnSp macro="">
      <xdr:nvCxnSpPr>
        <xdr:cNvPr id="582" name="直線コネクタ 581"/>
        <xdr:cNvCxnSpPr/>
      </xdr:nvCxnSpPr>
      <xdr:spPr>
        <a:xfrm flipV="1">
          <a:off x="13703300" y="10070933"/>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142025</xdr:rowOff>
    </xdr:from>
    <xdr:to>
      <xdr:col>71</xdr:col>
      <xdr:colOff>177800</xdr:colOff>
      <xdr:row>58</xdr:row>
      <xdr:rowOff>148399</xdr:rowOff>
    </xdr:to>
    <xdr:cxnSp macro="">
      <xdr:nvCxnSpPr>
        <xdr:cNvPr id="585" name="直線コネクタ 584"/>
        <xdr:cNvCxnSpPr/>
      </xdr:nvCxnSpPr>
      <xdr:spPr>
        <a:xfrm flipV="1">
          <a:off x="12814300" y="10086125"/>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79323</xdr:rowOff>
    </xdr:from>
    <xdr:to>
      <xdr:col>85</xdr:col>
      <xdr:colOff>177800</xdr:colOff>
      <xdr:row>59</xdr:row>
      <xdr:rowOff>9473</xdr:rowOff>
    </xdr:to>
    <xdr:sp macro="" textlink="">
      <xdr:nvSpPr>
        <xdr:cNvPr id="595" name="楕円 594"/>
        <xdr:cNvSpPr/>
      </xdr:nvSpPr>
      <xdr:spPr>
        <a:xfrm>
          <a:off x="16268700" y="100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165700</xdr:rowOff>
    </xdr:from>
    <xdr:ext cx="534377" cy="259045"/>
    <xdr:sp macro="" textlink="">
      <xdr:nvSpPr>
        <xdr:cNvPr id="596" name="教育費該当値テキスト"/>
        <xdr:cNvSpPr txBox="1"/>
      </xdr:nvSpPr>
      <xdr:spPr>
        <a:xfrm>
          <a:off x="16370300" y="99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85998</xdr:rowOff>
    </xdr:from>
    <xdr:to>
      <xdr:col>81</xdr:col>
      <xdr:colOff>101600</xdr:colOff>
      <xdr:row>59</xdr:row>
      <xdr:rowOff>16148</xdr:rowOff>
    </xdr:to>
    <xdr:sp macro="" textlink="">
      <xdr:nvSpPr>
        <xdr:cNvPr id="597" name="楕円 596"/>
        <xdr:cNvSpPr/>
      </xdr:nvSpPr>
      <xdr:spPr>
        <a:xfrm>
          <a:off x="15430500" y="100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7275</xdr:rowOff>
    </xdr:from>
    <xdr:ext cx="534377" cy="259045"/>
    <xdr:sp macro="" textlink="">
      <xdr:nvSpPr>
        <xdr:cNvPr id="598" name="テキスト ボックス 597"/>
        <xdr:cNvSpPr txBox="1"/>
      </xdr:nvSpPr>
      <xdr:spPr>
        <a:xfrm>
          <a:off x="15214111" y="10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76033</xdr:rowOff>
    </xdr:from>
    <xdr:to>
      <xdr:col>76</xdr:col>
      <xdr:colOff>165100</xdr:colOff>
      <xdr:row>59</xdr:row>
      <xdr:rowOff>6183</xdr:rowOff>
    </xdr:to>
    <xdr:sp macro="" textlink="">
      <xdr:nvSpPr>
        <xdr:cNvPr id="599" name="楕円 598"/>
        <xdr:cNvSpPr/>
      </xdr:nvSpPr>
      <xdr:spPr>
        <a:xfrm>
          <a:off x="14541500" y="100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168760</xdr:rowOff>
    </xdr:from>
    <xdr:ext cx="534377" cy="259045"/>
    <xdr:sp macro="" textlink="">
      <xdr:nvSpPr>
        <xdr:cNvPr id="600" name="テキスト ボックス 599"/>
        <xdr:cNvSpPr txBox="1"/>
      </xdr:nvSpPr>
      <xdr:spPr>
        <a:xfrm>
          <a:off x="14325111" y="101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91225</xdr:rowOff>
    </xdr:from>
    <xdr:to>
      <xdr:col>72</xdr:col>
      <xdr:colOff>38100</xdr:colOff>
      <xdr:row>59</xdr:row>
      <xdr:rowOff>21375</xdr:rowOff>
    </xdr:to>
    <xdr:sp macro="" textlink="">
      <xdr:nvSpPr>
        <xdr:cNvPr id="601" name="楕円 600"/>
        <xdr:cNvSpPr/>
      </xdr:nvSpPr>
      <xdr:spPr>
        <a:xfrm>
          <a:off x="13652500" y="100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12502</xdr:rowOff>
    </xdr:from>
    <xdr:ext cx="534377" cy="259045"/>
    <xdr:sp macro="" textlink="">
      <xdr:nvSpPr>
        <xdr:cNvPr id="602" name="テキスト ボックス 601"/>
        <xdr:cNvSpPr txBox="1"/>
      </xdr:nvSpPr>
      <xdr:spPr>
        <a:xfrm>
          <a:off x="13436111" y="101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97599</xdr:rowOff>
    </xdr:from>
    <xdr:to>
      <xdr:col>67</xdr:col>
      <xdr:colOff>101600</xdr:colOff>
      <xdr:row>59</xdr:row>
      <xdr:rowOff>27749</xdr:rowOff>
    </xdr:to>
    <xdr:sp macro="" textlink="">
      <xdr:nvSpPr>
        <xdr:cNvPr id="603" name="楕円 602"/>
        <xdr:cNvSpPr/>
      </xdr:nvSpPr>
      <xdr:spPr>
        <a:xfrm>
          <a:off x="12763500" y="100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18876</xdr:rowOff>
    </xdr:from>
    <xdr:ext cx="534377" cy="259045"/>
    <xdr:sp macro="" textlink="">
      <xdr:nvSpPr>
        <xdr:cNvPr id="604" name="テキスト ボックス 603"/>
        <xdr:cNvSpPr txBox="1"/>
      </xdr:nvSpPr>
      <xdr:spPr>
        <a:xfrm>
          <a:off x="12547111" y="101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56891</xdr:rowOff>
    </xdr:from>
    <xdr:to>
      <xdr:col>85</xdr:col>
      <xdr:colOff>127000</xdr:colOff>
      <xdr:row>79</xdr:row>
      <xdr:rowOff>83710</xdr:rowOff>
    </xdr:to>
    <xdr:cxnSp macro="">
      <xdr:nvCxnSpPr>
        <xdr:cNvPr id="635" name="直線コネクタ 634"/>
        <xdr:cNvCxnSpPr/>
      </xdr:nvCxnSpPr>
      <xdr:spPr>
        <a:xfrm>
          <a:off x="15481300" y="1360144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56891</xdr:rowOff>
    </xdr:from>
    <xdr:to>
      <xdr:col>81</xdr:col>
      <xdr:colOff>50800</xdr:colOff>
      <xdr:row>79</xdr:row>
      <xdr:rowOff>82778</xdr:rowOff>
    </xdr:to>
    <xdr:cxnSp macro="">
      <xdr:nvCxnSpPr>
        <xdr:cNvPr id="638" name="直線コネクタ 637"/>
        <xdr:cNvCxnSpPr/>
      </xdr:nvCxnSpPr>
      <xdr:spPr>
        <a:xfrm flipV="1">
          <a:off x="14592300" y="1360144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82778</xdr:rowOff>
    </xdr:from>
    <xdr:to>
      <xdr:col>76</xdr:col>
      <xdr:colOff>114300</xdr:colOff>
      <xdr:row>79</xdr:row>
      <xdr:rowOff>89829</xdr:rowOff>
    </xdr:to>
    <xdr:cxnSp macro="">
      <xdr:nvCxnSpPr>
        <xdr:cNvPr id="641" name="直線コネクタ 640"/>
        <xdr:cNvCxnSpPr/>
      </xdr:nvCxnSpPr>
      <xdr:spPr>
        <a:xfrm flipV="1">
          <a:off x="13703300" y="13627328"/>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80192</xdr:rowOff>
    </xdr:from>
    <xdr:to>
      <xdr:col>71</xdr:col>
      <xdr:colOff>177800</xdr:colOff>
      <xdr:row>79</xdr:row>
      <xdr:rowOff>89829</xdr:rowOff>
    </xdr:to>
    <xdr:cxnSp macro="">
      <xdr:nvCxnSpPr>
        <xdr:cNvPr id="644" name="直線コネクタ 643"/>
        <xdr:cNvCxnSpPr/>
      </xdr:nvCxnSpPr>
      <xdr:spPr>
        <a:xfrm>
          <a:off x="12814300" y="13624742"/>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32910</xdr:rowOff>
    </xdr:from>
    <xdr:to>
      <xdr:col>85</xdr:col>
      <xdr:colOff>177800</xdr:colOff>
      <xdr:row>79</xdr:row>
      <xdr:rowOff>134510</xdr:rowOff>
    </xdr:to>
    <xdr:sp macro="" textlink="">
      <xdr:nvSpPr>
        <xdr:cNvPr id="654" name="楕円 653"/>
        <xdr:cNvSpPr/>
      </xdr:nvSpPr>
      <xdr:spPr>
        <a:xfrm>
          <a:off x="16268700" y="135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119287</xdr:rowOff>
    </xdr:from>
    <xdr:ext cx="469744" cy="259045"/>
    <xdr:sp macro="" textlink="">
      <xdr:nvSpPr>
        <xdr:cNvPr id="655" name="災害復旧費該当値テキスト"/>
        <xdr:cNvSpPr txBox="1"/>
      </xdr:nvSpPr>
      <xdr:spPr>
        <a:xfrm>
          <a:off x="16370300" y="134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6091</xdr:rowOff>
    </xdr:from>
    <xdr:to>
      <xdr:col>81</xdr:col>
      <xdr:colOff>101600</xdr:colOff>
      <xdr:row>79</xdr:row>
      <xdr:rowOff>107691</xdr:rowOff>
    </xdr:to>
    <xdr:sp macro="" textlink="">
      <xdr:nvSpPr>
        <xdr:cNvPr id="656" name="楕円 655"/>
        <xdr:cNvSpPr/>
      </xdr:nvSpPr>
      <xdr:spPr>
        <a:xfrm>
          <a:off x="15430500" y="135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98818</xdr:rowOff>
    </xdr:from>
    <xdr:ext cx="534377" cy="259045"/>
    <xdr:sp macro="" textlink="">
      <xdr:nvSpPr>
        <xdr:cNvPr id="657" name="テキスト ボックス 656"/>
        <xdr:cNvSpPr txBox="1"/>
      </xdr:nvSpPr>
      <xdr:spPr>
        <a:xfrm>
          <a:off x="15214111" y="136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31978</xdr:rowOff>
    </xdr:from>
    <xdr:to>
      <xdr:col>76</xdr:col>
      <xdr:colOff>165100</xdr:colOff>
      <xdr:row>79</xdr:row>
      <xdr:rowOff>133578</xdr:rowOff>
    </xdr:to>
    <xdr:sp macro="" textlink="">
      <xdr:nvSpPr>
        <xdr:cNvPr id="658" name="楕円 657"/>
        <xdr:cNvSpPr/>
      </xdr:nvSpPr>
      <xdr:spPr>
        <a:xfrm>
          <a:off x="14541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124705</xdr:rowOff>
    </xdr:from>
    <xdr:ext cx="469744" cy="259045"/>
    <xdr:sp macro="" textlink="">
      <xdr:nvSpPr>
        <xdr:cNvPr id="659" name="テキスト ボックス 658"/>
        <xdr:cNvSpPr txBox="1"/>
      </xdr:nvSpPr>
      <xdr:spPr>
        <a:xfrm>
          <a:off x="14357428" y="136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39029</xdr:rowOff>
    </xdr:from>
    <xdr:to>
      <xdr:col>72</xdr:col>
      <xdr:colOff>38100</xdr:colOff>
      <xdr:row>79</xdr:row>
      <xdr:rowOff>140629</xdr:rowOff>
    </xdr:to>
    <xdr:sp macro="" textlink="">
      <xdr:nvSpPr>
        <xdr:cNvPr id="660" name="楕円 659"/>
        <xdr:cNvSpPr/>
      </xdr:nvSpPr>
      <xdr:spPr>
        <a:xfrm>
          <a:off x="13652500" y="135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131756</xdr:rowOff>
    </xdr:from>
    <xdr:ext cx="469744" cy="259045"/>
    <xdr:sp macro="" textlink="">
      <xdr:nvSpPr>
        <xdr:cNvPr id="661" name="テキスト ボックス 660"/>
        <xdr:cNvSpPr txBox="1"/>
      </xdr:nvSpPr>
      <xdr:spPr>
        <a:xfrm>
          <a:off x="13468428" y="136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29392</xdr:rowOff>
    </xdr:from>
    <xdr:to>
      <xdr:col>67</xdr:col>
      <xdr:colOff>101600</xdr:colOff>
      <xdr:row>79</xdr:row>
      <xdr:rowOff>130992</xdr:rowOff>
    </xdr:to>
    <xdr:sp macro="" textlink="">
      <xdr:nvSpPr>
        <xdr:cNvPr id="662" name="楕円 661"/>
        <xdr:cNvSpPr/>
      </xdr:nvSpPr>
      <xdr:spPr>
        <a:xfrm>
          <a:off x="12763500" y="135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122119</xdr:rowOff>
    </xdr:from>
    <xdr:ext cx="469744" cy="259045"/>
    <xdr:sp macro="" textlink="">
      <xdr:nvSpPr>
        <xdr:cNvPr id="663" name="テキスト ボックス 662"/>
        <xdr:cNvSpPr txBox="1"/>
      </xdr:nvSpPr>
      <xdr:spPr>
        <a:xfrm>
          <a:off x="12579428" y="136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141241</xdr:rowOff>
    </xdr:from>
    <xdr:to>
      <xdr:col>85</xdr:col>
      <xdr:colOff>127000</xdr:colOff>
      <xdr:row>97</xdr:row>
      <xdr:rowOff>163029</xdr:rowOff>
    </xdr:to>
    <xdr:cxnSp macro="">
      <xdr:nvCxnSpPr>
        <xdr:cNvPr id="692" name="直線コネクタ 691"/>
        <xdr:cNvCxnSpPr/>
      </xdr:nvCxnSpPr>
      <xdr:spPr>
        <a:xfrm flipV="1">
          <a:off x="15481300" y="16771891"/>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163029</xdr:rowOff>
    </xdr:from>
    <xdr:to>
      <xdr:col>81</xdr:col>
      <xdr:colOff>50800</xdr:colOff>
      <xdr:row>97</xdr:row>
      <xdr:rowOff>167246</xdr:rowOff>
    </xdr:to>
    <xdr:cxnSp macro="">
      <xdr:nvCxnSpPr>
        <xdr:cNvPr id="695" name="直線コネクタ 694"/>
        <xdr:cNvCxnSpPr/>
      </xdr:nvCxnSpPr>
      <xdr:spPr>
        <a:xfrm flipV="1">
          <a:off x="14592300" y="16793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167246</xdr:rowOff>
    </xdr:from>
    <xdr:to>
      <xdr:col>76</xdr:col>
      <xdr:colOff>114300</xdr:colOff>
      <xdr:row>97</xdr:row>
      <xdr:rowOff>169709</xdr:rowOff>
    </xdr:to>
    <xdr:cxnSp macro="">
      <xdr:nvCxnSpPr>
        <xdr:cNvPr id="698" name="直線コネクタ 697"/>
        <xdr:cNvCxnSpPr/>
      </xdr:nvCxnSpPr>
      <xdr:spPr>
        <a:xfrm flipV="1">
          <a:off x="13703300" y="16797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169709</xdr:rowOff>
    </xdr:from>
    <xdr:to>
      <xdr:col>71</xdr:col>
      <xdr:colOff>177800</xdr:colOff>
      <xdr:row>98</xdr:row>
      <xdr:rowOff>10985</xdr:rowOff>
    </xdr:to>
    <xdr:cxnSp macro="">
      <xdr:nvCxnSpPr>
        <xdr:cNvPr id="701" name="直線コネクタ 700"/>
        <xdr:cNvCxnSpPr/>
      </xdr:nvCxnSpPr>
      <xdr:spPr>
        <a:xfrm flipV="1">
          <a:off x="12814300" y="16800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90441</xdr:rowOff>
    </xdr:from>
    <xdr:to>
      <xdr:col>85</xdr:col>
      <xdr:colOff>177800</xdr:colOff>
      <xdr:row>98</xdr:row>
      <xdr:rowOff>20591</xdr:rowOff>
    </xdr:to>
    <xdr:sp macro="" textlink="">
      <xdr:nvSpPr>
        <xdr:cNvPr id="711" name="楕円 710"/>
        <xdr:cNvSpPr/>
      </xdr:nvSpPr>
      <xdr:spPr>
        <a:xfrm>
          <a:off x="16268700" y="167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68868</xdr:rowOff>
    </xdr:from>
    <xdr:ext cx="599010" cy="259045"/>
    <xdr:sp macro="" textlink="">
      <xdr:nvSpPr>
        <xdr:cNvPr id="712" name="公債費該当値テキスト"/>
        <xdr:cNvSpPr txBox="1"/>
      </xdr:nvSpPr>
      <xdr:spPr>
        <a:xfrm>
          <a:off x="16370300" y="1669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112229</xdr:rowOff>
    </xdr:from>
    <xdr:to>
      <xdr:col>81</xdr:col>
      <xdr:colOff>101600</xdr:colOff>
      <xdr:row>98</xdr:row>
      <xdr:rowOff>42379</xdr:rowOff>
    </xdr:to>
    <xdr:sp macro="" textlink="">
      <xdr:nvSpPr>
        <xdr:cNvPr id="713" name="楕円 712"/>
        <xdr:cNvSpPr/>
      </xdr:nvSpPr>
      <xdr:spPr>
        <a:xfrm>
          <a:off x="154305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33506</xdr:rowOff>
    </xdr:from>
    <xdr:ext cx="599010" cy="259045"/>
    <xdr:sp macro="" textlink="">
      <xdr:nvSpPr>
        <xdr:cNvPr id="714" name="テキスト ボックス 713"/>
        <xdr:cNvSpPr txBox="1"/>
      </xdr:nvSpPr>
      <xdr:spPr>
        <a:xfrm>
          <a:off x="15181795" y="1683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116446</xdr:rowOff>
    </xdr:from>
    <xdr:to>
      <xdr:col>76</xdr:col>
      <xdr:colOff>165100</xdr:colOff>
      <xdr:row>98</xdr:row>
      <xdr:rowOff>46596</xdr:rowOff>
    </xdr:to>
    <xdr:sp macro="" textlink="">
      <xdr:nvSpPr>
        <xdr:cNvPr id="715" name="楕円 714"/>
        <xdr:cNvSpPr/>
      </xdr:nvSpPr>
      <xdr:spPr>
        <a:xfrm>
          <a:off x="14541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37723</xdr:rowOff>
    </xdr:from>
    <xdr:ext cx="599010" cy="259045"/>
    <xdr:sp macro="" textlink="">
      <xdr:nvSpPr>
        <xdr:cNvPr id="716" name="テキスト ボックス 715"/>
        <xdr:cNvSpPr txBox="1"/>
      </xdr:nvSpPr>
      <xdr:spPr>
        <a:xfrm>
          <a:off x="14292795" y="16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118909</xdr:rowOff>
    </xdr:from>
    <xdr:to>
      <xdr:col>72</xdr:col>
      <xdr:colOff>38100</xdr:colOff>
      <xdr:row>98</xdr:row>
      <xdr:rowOff>49059</xdr:rowOff>
    </xdr:to>
    <xdr:sp macro="" textlink="">
      <xdr:nvSpPr>
        <xdr:cNvPr id="717" name="楕円 716"/>
        <xdr:cNvSpPr/>
      </xdr:nvSpPr>
      <xdr:spPr>
        <a:xfrm>
          <a:off x="13652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40186</xdr:rowOff>
    </xdr:from>
    <xdr:ext cx="599010" cy="259045"/>
    <xdr:sp macro="" textlink="">
      <xdr:nvSpPr>
        <xdr:cNvPr id="718" name="テキスト ボックス 717"/>
        <xdr:cNvSpPr txBox="1"/>
      </xdr:nvSpPr>
      <xdr:spPr>
        <a:xfrm>
          <a:off x="13403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131635</xdr:rowOff>
    </xdr:from>
    <xdr:to>
      <xdr:col>67</xdr:col>
      <xdr:colOff>101600</xdr:colOff>
      <xdr:row>98</xdr:row>
      <xdr:rowOff>61785</xdr:rowOff>
    </xdr:to>
    <xdr:sp macro="" textlink="">
      <xdr:nvSpPr>
        <xdr:cNvPr id="719" name="楕円 718"/>
        <xdr:cNvSpPr/>
      </xdr:nvSpPr>
      <xdr:spPr>
        <a:xfrm>
          <a:off x="12763500" y="16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52912</xdr:rowOff>
    </xdr:from>
    <xdr:ext cx="599010" cy="259045"/>
    <xdr:sp macro="" textlink="">
      <xdr:nvSpPr>
        <xdr:cNvPr id="720" name="テキスト ボックス 719"/>
        <xdr:cNvSpPr txBox="1"/>
      </xdr:nvSpPr>
      <xdr:spPr>
        <a:xfrm>
          <a:off x="12514795" y="168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分析表（住民一人当たりのコスト）と同じく、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大規模事業の償還が始まることから現状維持となるよう努めることが必要。</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実質収支額については、今後とも適正な規模となるように努める。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ぶりにプラス</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、今後も公債費の増加による財源不足が危惧されることから、経費の削減や、減債基金の活用により適正な数値になるように努める。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一般会計については、今後も庁舎の建て替え等大規模事業があるため、特に経常経費の削減に努める。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特別会計については、多少の推移はあるものの黒字</a:t>
          </a:r>
          <a:r>
            <a:rPr lang="ja-JP" altLang="en-US" sz="1100" b="0" i="0" baseline="0">
              <a:solidFill>
                <a:schemeClr val="dk1"/>
              </a:solidFill>
              <a:effectLst/>
              <a:latin typeface="+mn-lt"/>
              <a:ea typeface="+mn-ea"/>
              <a:cs typeface="+mn-cs"/>
            </a:rPr>
            <a:t>ではあるが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一般会計からの</a:t>
          </a:r>
          <a:r>
            <a:rPr lang="ja-JP" altLang="ja-JP" sz="1100" b="0" i="0" baseline="0">
              <a:solidFill>
                <a:schemeClr val="dk1"/>
              </a:solidFill>
              <a:effectLst/>
              <a:latin typeface="+mn-lt"/>
              <a:ea typeface="+mn-ea"/>
              <a:cs typeface="+mn-cs"/>
            </a:rPr>
            <a:t>操出金の増加が懸念される状況で、今後とも経費の削減に努める。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4280025</v>
      </c>
      <c r="BO4" s="426"/>
      <c r="BP4" s="426"/>
      <c r="BQ4" s="426"/>
      <c r="BR4" s="426"/>
      <c r="BS4" s="426"/>
      <c r="BT4" s="426"/>
      <c r="BU4" s="427"/>
      <c r="BV4" s="425">
        <v>3200949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12.9</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3964815</v>
      </c>
      <c r="BO5" s="431"/>
      <c r="BP5" s="431"/>
      <c r="BQ5" s="431"/>
      <c r="BR5" s="431"/>
      <c r="BS5" s="431"/>
      <c r="BT5" s="431"/>
      <c r="BU5" s="432"/>
      <c r="BV5" s="430">
        <v>2904652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97.6</v>
      </c>
      <c r="CU5" s="401"/>
      <c r="CV5" s="401"/>
      <c r="CW5" s="401"/>
      <c r="CX5" s="401"/>
      <c r="CY5" s="401"/>
      <c r="CZ5" s="401"/>
      <c r="DA5" s="402"/>
      <c r="DB5" s="400">
        <v>98.1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315210</v>
      </c>
      <c r="BO6" s="431"/>
      <c r="BP6" s="431"/>
      <c r="BQ6" s="431"/>
      <c r="BR6" s="431"/>
      <c r="BS6" s="431"/>
      <c r="BT6" s="431"/>
      <c r="BU6" s="432"/>
      <c r="BV6" s="430">
        <v>296297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100.3</v>
      </c>
      <c r="CU6" s="584"/>
      <c r="CV6" s="584"/>
      <c r="CW6" s="584"/>
      <c r="CX6" s="584"/>
      <c r="CY6" s="584"/>
      <c r="CZ6" s="584"/>
      <c r="DA6" s="585"/>
      <c r="DB6" s="583">
        <v>101.1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35655</v>
      </c>
      <c r="BO7" s="431"/>
      <c r="BP7" s="431"/>
      <c r="BQ7" s="431"/>
      <c r="BR7" s="431"/>
      <c r="BS7" s="431"/>
      <c r="BT7" s="431"/>
      <c r="BU7" s="432"/>
      <c r="BV7" s="430">
        <v>30231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2160723</v>
      </c>
      <c r="CU7" s="431"/>
      <c r="CV7" s="431"/>
      <c r="CW7" s="431"/>
      <c r="CX7" s="431"/>
      <c r="CY7" s="431"/>
      <c r="CZ7" s="431"/>
      <c r="DA7" s="432"/>
      <c r="DB7" s="430">
        <v>2041398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279555</v>
      </c>
      <c r="BO8" s="431"/>
      <c r="BP8" s="431"/>
      <c r="BQ8" s="431"/>
      <c r="BR8" s="431"/>
      <c r="BS8" s="431"/>
      <c r="BT8" s="431"/>
      <c r="BU8" s="432"/>
      <c r="BV8" s="430">
        <v>266066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0.17</v>
      </c>
      <c r="CU8" s="544"/>
      <c r="CV8" s="544"/>
      <c r="CW8" s="544"/>
      <c r="CX8" s="544"/>
      <c r="CY8" s="544"/>
      <c r="CZ8" s="544"/>
      <c r="DA8" s="545"/>
      <c r="DB8" s="543">
        <v>0.18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3743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13489</v>
      </c>
      <c r="BO9" s="431"/>
      <c r="BP9" s="431"/>
      <c r="BQ9" s="431"/>
      <c r="BR9" s="431"/>
      <c r="BS9" s="431"/>
      <c r="BT9" s="431"/>
      <c r="BU9" s="432"/>
      <c r="BV9" s="430">
        <v>-81706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17</v>
      </c>
      <c r="CU9" s="401"/>
      <c r="CV9" s="401"/>
      <c r="CW9" s="401"/>
      <c r="CX9" s="401"/>
      <c r="CY9" s="401"/>
      <c r="CZ9" s="401"/>
      <c r="DA9" s="402"/>
      <c r="DB9" s="400">
        <v>18.100000000000001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4259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170129</v>
      </c>
      <c r="BO10" s="431"/>
      <c r="BP10" s="431"/>
      <c r="BQ10" s="431"/>
      <c r="BR10" s="431"/>
      <c r="BS10" s="431"/>
      <c r="BT10" s="431"/>
      <c r="BU10" s="432"/>
      <c r="BV10" s="430">
        <v>581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3948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170129</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3925</v>
      </c>
      <c r="S13" s="534"/>
      <c r="T13" s="534"/>
      <c r="U13" s="534"/>
      <c r="V13" s="535"/>
      <c r="W13" s="521" t="s">
        <v>139</v>
      </c>
      <c r="X13" s="443"/>
      <c r="Y13" s="443"/>
      <c r="Z13" s="443"/>
      <c r="AA13" s="443"/>
      <c r="AB13" s="444"/>
      <c r="AC13" s="406">
        <v>263</v>
      </c>
      <c r="AD13" s="407"/>
      <c r="AE13" s="407"/>
      <c r="AF13" s="407"/>
      <c r="AG13" s="408"/>
      <c r="AH13" s="406">
        <v>326</v>
      </c>
      <c r="AI13" s="407"/>
      <c r="AJ13" s="407"/>
      <c r="AK13" s="407"/>
      <c r="AL13" s="409"/>
      <c r="AM13" s="499" t="s">
        <v>140</v>
      </c>
      <c r="AN13" s="404"/>
      <c r="AO13" s="404"/>
      <c r="AP13" s="404"/>
      <c r="AQ13" s="404"/>
      <c r="AR13" s="404"/>
      <c r="AS13" s="404"/>
      <c r="AT13" s="405"/>
      <c r="AU13" s="487" t="s">
        <v>119</v>
      </c>
      <c r="AV13" s="488"/>
      <c r="AW13" s="488"/>
      <c r="AX13" s="488"/>
      <c r="AY13" s="410" t="s">
        <v>141</v>
      </c>
      <c r="AZ13" s="411"/>
      <c r="BA13" s="411"/>
      <c r="BB13" s="411"/>
      <c r="BC13" s="411"/>
      <c r="BD13" s="411"/>
      <c r="BE13" s="411"/>
      <c r="BF13" s="411"/>
      <c r="BG13" s="411"/>
      <c r="BH13" s="411"/>
      <c r="BI13" s="411"/>
      <c r="BJ13" s="411"/>
      <c r="BK13" s="411"/>
      <c r="BL13" s="411"/>
      <c r="BM13" s="412"/>
      <c r="BN13" s="430">
        <v>13489</v>
      </c>
      <c r="BO13" s="431"/>
      <c r="BP13" s="431"/>
      <c r="BQ13" s="431"/>
      <c r="BR13" s="431"/>
      <c r="BS13" s="431"/>
      <c r="BT13" s="431"/>
      <c r="BU13" s="432"/>
      <c r="BV13" s="430">
        <v>-81125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8.8000000000000007</v>
      </c>
      <c r="CU13" s="401"/>
      <c r="CV13" s="401"/>
      <c r="CW13" s="401"/>
      <c r="CX13" s="401"/>
      <c r="CY13" s="401"/>
      <c r="CZ13" s="401"/>
      <c r="DA13" s="402"/>
      <c r="DB13" s="400">
        <v>8.4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4025</v>
      </c>
      <c r="S14" s="534"/>
      <c r="T14" s="534"/>
      <c r="U14" s="534"/>
      <c r="V14" s="535"/>
      <c r="W14" s="536"/>
      <c r="X14" s="446"/>
      <c r="Y14" s="446"/>
      <c r="Z14" s="446"/>
      <c r="AA14" s="446"/>
      <c r="AB14" s="447"/>
      <c r="AC14" s="526">
        <v>14.3</v>
      </c>
      <c r="AD14" s="527"/>
      <c r="AE14" s="527"/>
      <c r="AF14" s="527"/>
      <c r="AG14" s="528"/>
      <c r="AH14" s="526">
        <v>16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36.9</v>
      </c>
      <c r="CU14" s="538"/>
      <c r="CV14" s="538"/>
      <c r="CW14" s="538"/>
      <c r="CX14" s="538"/>
      <c r="CY14" s="538"/>
      <c r="CZ14" s="538"/>
      <c r="DA14" s="539"/>
      <c r="DB14" s="537">
        <v>54.4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3999</v>
      </c>
      <c r="S15" s="534"/>
      <c r="T15" s="534"/>
      <c r="U15" s="534"/>
      <c r="V15" s="535"/>
      <c r="W15" s="521" t="s">
        <v>146</v>
      </c>
      <c r="X15" s="443"/>
      <c r="Y15" s="443"/>
      <c r="Z15" s="443"/>
      <c r="AA15" s="443"/>
      <c r="AB15" s="444"/>
      <c r="AC15" s="406">
        <v>360</v>
      </c>
      <c r="AD15" s="407"/>
      <c r="AE15" s="407"/>
      <c r="AF15" s="407"/>
      <c r="AG15" s="408"/>
      <c r="AH15" s="406">
        <v>412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352561</v>
      </c>
      <c r="BO15" s="426"/>
      <c r="BP15" s="426"/>
      <c r="BQ15" s="426"/>
      <c r="BR15" s="426"/>
      <c r="BS15" s="426"/>
      <c r="BT15" s="426"/>
      <c r="BU15" s="427"/>
      <c r="BV15" s="425">
        <v>331062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19.600000000000001</v>
      </c>
      <c r="AD16" s="527"/>
      <c r="AE16" s="527"/>
      <c r="AF16" s="527"/>
      <c r="AG16" s="528"/>
      <c r="AH16" s="526">
        <v>20.2</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2022014</v>
      </c>
      <c r="BO16" s="431"/>
      <c r="BP16" s="431"/>
      <c r="BQ16" s="431"/>
      <c r="BR16" s="431"/>
      <c r="BS16" s="431"/>
      <c r="BT16" s="431"/>
      <c r="BU16" s="432"/>
      <c r="BV16" s="430">
        <v>1901227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1217</v>
      </c>
      <c r="AD17" s="407"/>
      <c r="AE17" s="407"/>
      <c r="AF17" s="407"/>
      <c r="AG17" s="408"/>
      <c r="AH17" s="406">
        <v>1301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433811</v>
      </c>
      <c r="BO17" s="431"/>
      <c r="BP17" s="431"/>
      <c r="BQ17" s="431"/>
      <c r="BR17" s="431"/>
      <c r="BS17" s="431"/>
      <c r="BT17" s="431"/>
      <c r="BU17" s="432"/>
      <c r="BV17" s="430">
        <v>411807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56.62</v>
      </c>
      <c r="M18" s="495"/>
      <c r="N18" s="495"/>
      <c r="O18" s="495"/>
      <c r="P18" s="495"/>
      <c r="Q18" s="495"/>
      <c r="R18" s="496"/>
      <c r="S18" s="496"/>
      <c r="T18" s="496"/>
      <c r="U18" s="496"/>
      <c r="V18" s="497"/>
      <c r="W18" s="511"/>
      <c r="X18" s="512"/>
      <c r="Y18" s="512"/>
      <c r="Z18" s="512"/>
      <c r="AA18" s="512"/>
      <c r="AB18" s="522"/>
      <c r="AC18" s="394">
        <v>66.099999999999994</v>
      </c>
      <c r="AD18" s="395"/>
      <c r="AE18" s="395"/>
      <c r="AF18" s="395"/>
      <c r="AG18" s="498"/>
      <c r="AH18" s="394">
        <v>63.8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2102189</v>
      </c>
      <c r="BO18" s="431"/>
      <c r="BP18" s="431"/>
      <c r="BQ18" s="431"/>
      <c r="BR18" s="431"/>
      <c r="BS18" s="431"/>
      <c r="BT18" s="431"/>
      <c r="BU18" s="432"/>
      <c r="BV18" s="430">
        <v>2004771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2928719</v>
      </c>
      <c r="BO19" s="431"/>
      <c r="BP19" s="431"/>
      <c r="BQ19" s="431"/>
      <c r="BR19" s="431"/>
      <c r="BS19" s="431"/>
      <c r="BT19" s="431"/>
      <c r="BU19" s="432"/>
      <c r="BV19" s="430">
        <v>2567899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1718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4008864</v>
      </c>
      <c r="BO23" s="431"/>
      <c r="BP23" s="431"/>
      <c r="BQ23" s="431"/>
      <c r="BR23" s="431"/>
      <c r="BS23" s="431"/>
      <c r="BT23" s="431"/>
      <c r="BU23" s="432"/>
      <c r="BV23" s="430">
        <v>4038935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7680</v>
      </c>
      <c r="R24" s="407"/>
      <c r="S24" s="407"/>
      <c r="T24" s="407"/>
      <c r="U24" s="407"/>
      <c r="V24" s="408"/>
      <c r="W24" s="472"/>
      <c r="X24" s="463"/>
      <c r="Y24" s="464"/>
      <c r="Z24" s="403" t="s">
        <v>170</v>
      </c>
      <c r="AA24" s="404"/>
      <c r="AB24" s="404"/>
      <c r="AC24" s="404"/>
      <c r="AD24" s="404"/>
      <c r="AE24" s="404"/>
      <c r="AF24" s="404"/>
      <c r="AG24" s="405"/>
      <c r="AH24" s="406">
        <v>75</v>
      </c>
      <c r="AI24" s="407"/>
      <c r="AJ24" s="407"/>
      <c r="AK24" s="407"/>
      <c r="AL24" s="408"/>
      <c r="AM24" s="406">
        <v>224250</v>
      </c>
      <c r="AN24" s="407"/>
      <c r="AO24" s="407"/>
      <c r="AP24" s="407"/>
      <c r="AQ24" s="407"/>
      <c r="AR24" s="408"/>
      <c r="AS24" s="406">
        <v>2990</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2230375</v>
      </c>
      <c r="BO24" s="431"/>
      <c r="BP24" s="431"/>
      <c r="BQ24" s="431"/>
      <c r="BR24" s="431"/>
      <c r="BS24" s="431"/>
      <c r="BT24" s="431"/>
      <c r="BU24" s="432"/>
      <c r="BV24" s="430">
        <v>2113523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6150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t="s">
        <v>137</v>
      </c>
      <c r="BO25" s="426"/>
      <c r="BP25" s="426"/>
      <c r="BQ25" s="426"/>
      <c r="BR25" s="426"/>
      <c r="BS25" s="426"/>
      <c r="BT25" s="426"/>
      <c r="BU25" s="427"/>
      <c r="BV25" s="425" t="s">
        <v>137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5530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14220</v>
      </c>
      <c r="AN26" s="407"/>
      <c r="AO26" s="407"/>
      <c r="AP26" s="407"/>
      <c r="AQ26" s="407"/>
      <c r="AR26" s="408"/>
      <c r="AS26" s="406">
        <v>3555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2690</v>
      </c>
      <c r="R27" s="407"/>
      <c r="S27" s="407"/>
      <c r="T27" s="407"/>
      <c r="U27" s="407"/>
      <c r="V27" s="408"/>
      <c r="W27" s="472"/>
      <c r="X27" s="463"/>
      <c r="Y27" s="464"/>
      <c r="Z27" s="403" t="s">
        <v>180</v>
      </c>
      <c r="AA27" s="404"/>
      <c r="AB27" s="404"/>
      <c r="AC27" s="404"/>
      <c r="AD27" s="404"/>
      <c r="AE27" s="404"/>
      <c r="AF27" s="404"/>
      <c r="AG27" s="405"/>
      <c r="AH27" s="406" t="s">
        <v>128</v>
      </c>
      <c r="AI27" s="407"/>
      <c r="AJ27" s="407"/>
      <c r="AK27" s="407"/>
      <c r="AL27" s="408"/>
      <c r="AM27" s="406" t="s">
        <v>137</v>
      </c>
      <c r="AN27" s="407"/>
      <c r="AO27" s="407"/>
      <c r="AP27" s="407"/>
      <c r="AQ27" s="407"/>
      <c r="AR27" s="408"/>
      <c r="AS27" s="406" t="s">
        <v>137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2310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137</v>
      </c>
      <c r="AN28" s="407"/>
      <c r="AO28" s="407"/>
      <c r="AP28" s="407"/>
      <c r="AQ28" s="407"/>
      <c r="AR28" s="408"/>
      <c r="AS28" s="406" t="s">
        <v>129</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1050710</v>
      </c>
      <c r="BO28" s="426"/>
      <c r="BP28" s="426"/>
      <c r="BQ28" s="426"/>
      <c r="BR28" s="426"/>
      <c r="BS28" s="426"/>
      <c r="BT28" s="426"/>
      <c r="BU28" s="427"/>
      <c r="BV28" s="425">
        <v>1050710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6</v>
      </c>
      <c r="M29" s="407"/>
      <c r="N29" s="407"/>
      <c r="O29" s="407"/>
      <c r="P29" s="408"/>
      <c r="Q29" s="406">
        <v>1920</v>
      </c>
      <c r="R29" s="407"/>
      <c r="S29" s="407"/>
      <c r="T29" s="407"/>
      <c r="U29" s="407"/>
      <c r="V29" s="408"/>
      <c r="W29" s="473"/>
      <c r="X29" s="474"/>
      <c r="Y29" s="475"/>
      <c r="Z29" s="403" t="s">
        <v>186</v>
      </c>
      <c r="AA29" s="404"/>
      <c r="AB29" s="404"/>
      <c r="AC29" s="404"/>
      <c r="AD29" s="404"/>
      <c r="AE29" s="404"/>
      <c r="AF29" s="404"/>
      <c r="AG29" s="405"/>
      <c r="AH29" s="406">
        <v>75</v>
      </c>
      <c r="AI29" s="407"/>
      <c r="AJ29" s="407"/>
      <c r="AK29" s="407"/>
      <c r="AL29" s="408"/>
      <c r="AM29" s="406">
        <v>224250</v>
      </c>
      <c r="AN29" s="407"/>
      <c r="AO29" s="407"/>
      <c r="AP29" s="407"/>
      <c r="AQ29" s="407"/>
      <c r="AR29" s="408"/>
      <c r="AS29" s="406">
        <v>2990</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201858</v>
      </c>
      <c r="BO29" s="431"/>
      <c r="BP29" s="431"/>
      <c r="BQ29" s="431"/>
      <c r="BR29" s="431"/>
      <c r="BS29" s="431"/>
      <c r="BT29" s="431"/>
      <c r="BU29" s="432"/>
      <c r="BV29" s="430">
        <v>201838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95.8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30993</v>
      </c>
      <c r="BO30" s="434"/>
      <c r="BP30" s="434"/>
      <c r="BQ30" s="434"/>
      <c r="BR30" s="434"/>
      <c r="BS30" s="434"/>
      <c r="BT30" s="434"/>
      <c r="BU30" s="435"/>
      <c r="BV30" s="433">
        <v>20915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牟岐町国民健康保険特別会計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牟岐町簡易水道事業会計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徳島県市町村総合事務組合　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牟岐町青少年健全育成センター特別会計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牟岐町介護保険特別会計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徳島県市町村総合事務組合　徳島滞納整理機構特別会計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牟岐町後期高齢者医療特別会計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徳島県市町村議会議員公務災害補償等組合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徳島県後期高齢者医療広域連合　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徳島県後期高齢者医療広域連合　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海部老人ホーム町村組合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海部消防組合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海部郡衛生処理事務組合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海部郡特別養護老人ホーム事務組合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PqVaMqZlencWQePy7SqFEISvDUNOUlKl5SzIqIOUs8lDPu7WPCi3exOcY/lqHq/o0mDtBV785ZpWYJvJTFbfg==" saltValue="VAe11wt61wqDFtAceO/F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562</v>
      </c>
      <c r="D34" s="1212"/>
      <c r="E34" s="1213"/>
      <c r="F34" s="32">
        <v>24.79</v>
      </c>
      <c r="G34" s="33">
        <v>17.36</v>
      </c>
      <c r="H34" s="33">
        <v>17</v>
      </c>
      <c r="I34" s="33">
        <v>12.97</v>
      </c>
      <c r="J34" s="34">
        <v>12.85</v>
      </c>
      <c r="K34" s="22"/>
      <c r="L34" s="22"/>
      <c r="M34" s="22"/>
      <c r="N34" s="22"/>
      <c r="O34" s="22"/>
      <c r="P34" s="22"/>
    </row>
    <row r="35" spans="1:16" ht="39" customHeight="1" x14ac:dyDescent="0.15">
      <c r="A35" s="22"/>
      <c r="B35" s="35"/>
      <c r="C35" s="1206" t="s">
        <v>563</v>
      </c>
      <c r="D35" s="1207"/>
      <c r="E35" s="1208"/>
      <c r="F35" s="36" t="s">
        <v>512</v>
      </c>
      <c r="G35" s="37">
        <v>11.84</v>
      </c>
      <c r="H35" s="37">
        <v>11.78</v>
      </c>
      <c r="I35" s="37">
        <v>12.24</v>
      </c>
      <c r="J35" s="38">
        <v>11.35</v>
      </c>
      <c r="K35" s="22"/>
      <c r="L35" s="22"/>
      <c r="M35" s="22"/>
      <c r="N35" s="22"/>
      <c r="O35" s="22"/>
      <c r="P35" s="22"/>
    </row>
    <row r="36" spans="1:16" ht="39" customHeight="1" x14ac:dyDescent="0.15">
      <c r="A36" s="22"/>
      <c r="B36" s="35"/>
      <c r="C36" s="1206" t="s">
        <v>564</v>
      </c>
      <c r="D36" s="1207"/>
      <c r="E36" s="1208"/>
      <c r="F36" s="36">
        <v>3.69</v>
      </c>
      <c r="G36" s="37">
        <v>3.19</v>
      </c>
      <c r="H36" s="37">
        <v>3.8</v>
      </c>
      <c r="I36" s="37">
        <v>3.44</v>
      </c>
      <c r="J36" s="38">
        <v>3.15</v>
      </c>
      <c r="K36" s="22"/>
      <c r="L36" s="22"/>
      <c r="M36" s="22"/>
      <c r="N36" s="22"/>
      <c r="O36" s="22"/>
      <c r="P36" s="22"/>
    </row>
    <row r="37" spans="1:16" ht="39" customHeight="1" x14ac:dyDescent="0.15">
      <c r="A37" s="22"/>
      <c r="B37" s="35"/>
      <c r="C37" s="1206" t="s">
        <v>565</v>
      </c>
      <c r="D37" s="1207"/>
      <c r="E37" s="1208"/>
      <c r="F37" s="36">
        <v>0.1</v>
      </c>
      <c r="G37" s="37">
        <v>1.93</v>
      </c>
      <c r="H37" s="37">
        <v>1.68</v>
      </c>
      <c r="I37" s="37">
        <v>1.89</v>
      </c>
      <c r="J37" s="38">
        <v>2.3199999999999998</v>
      </c>
      <c r="K37" s="22"/>
      <c r="L37" s="22"/>
      <c r="M37" s="22"/>
      <c r="N37" s="22"/>
      <c r="O37" s="22"/>
      <c r="P37" s="22"/>
    </row>
    <row r="38" spans="1:16" ht="39" customHeight="1" x14ac:dyDescent="0.15">
      <c r="A38" s="22"/>
      <c r="B38" s="35"/>
      <c r="C38" s="1206" t="s">
        <v>566</v>
      </c>
      <c r="D38" s="1207"/>
      <c r="E38" s="1208"/>
      <c r="F38" s="36">
        <v>0.09</v>
      </c>
      <c r="G38" s="37">
        <v>0.08</v>
      </c>
      <c r="H38" s="37">
        <v>0.06</v>
      </c>
      <c r="I38" s="37">
        <v>0.05</v>
      </c>
      <c r="J38" s="38">
        <v>0.08</v>
      </c>
      <c r="K38" s="22"/>
      <c r="L38" s="22"/>
      <c r="M38" s="22"/>
      <c r="N38" s="22"/>
      <c r="O38" s="22"/>
      <c r="P38" s="22"/>
    </row>
    <row r="39" spans="1:16" ht="39" customHeight="1" x14ac:dyDescent="0.15">
      <c r="A39" s="22"/>
      <c r="B39" s="35"/>
      <c r="C39" s="1206" t="s">
        <v>567</v>
      </c>
      <c r="D39" s="1207"/>
      <c r="E39" s="1208"/>
      <c r="F39" s="36">
        <v>0.01</v>
      </c>
      <c r="G39" s="37">
        <v>0</v>
      </c>
      <c r="H39" s="37">
        <v>0.01</v>
      </c>
      <c r="I39" s="37">
        <v>0.05</v>
      </c>
      <c r="J39" s="38">
        <v>0.08</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569</v>
      </c>
      <c r="D43" s="1210"/>
      <c r="E43" s="1211"/>
      <c r="F43" s="41">
        <v>11.96</v>
      </c>
      <c r="G43" s="42">
        <v>0</v>
      </c>
      <c r="H43" s="42">
        <v>0</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QkN/fKtWvTl52GT5vNmbq5iwpe5J+bwtEA05HnJ0u5TXQfsplHTKSUEbfj3EcfMrhR4ZFVCh+oMMVpDx6h9ig==" saltValue="ucxstQpqDj4P557RjTw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471</v>
      </c>
      <c r="L45" s="60">
        <v>485</v>
      </c>
      <c r="M45" s="60">
        <v>479</v>
      </c>
      <c r="N45" s="60">
        <v>474</v>
      </c>
      <c r="O45" s="61">
        <v>510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v>
      </c>
      <c r="L48" s="64">
        <v>13</v>
      </c>
      <c r="M48" s="64">
        <v>12</v>
      </c>
      <c r="N48" s="64">
        <v>12</v>
      </c>
      <c r="O48" s="65">
        <v>12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18</v>
      </c>
      <c r="L49" s="64">
        <v>17</v>
      </c>
      <c r="M49" s="64">
        <v>15</v>
      </c>
      <c r="N49" s="64">
        <v>10</v>
      </c>
      <c r="O49" s="65">
        <v>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377</v>
      </c>
      <c r="L52" s="64">
        <v>378</v>
      </c>
      <c r="M52" s="64">
        <v>366</v>
      </c>
      <c r="N52" s="64">
        <v>346</v>
      </c>
      <c r="O52" s="65">
        <v>360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127</v>
      </c>
      <c r="L53" s="69">
        <v>137</v>
      </c>
      <c r="M53" s="69">
        <v>140</v>
      </c>
      <c r="N53" s="69">
        <v>150</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hFnW6IM1ht8ilRJrqLfzvx9m3aEo9EiOZzFzFASXJGXqecKdY4Ec8AvInb23b74k5e1g4BtGVJrBIUhuqQJw==" saltValue="c1iir0zaYE3F/o4SuIIi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4656</v>
      </c>
      <c r="J41" s="104">
        <v>4543</v>
      </c>
      <c r="K41" s="104">
        <v>4350</v>
      </c>
      <c r="L41" s="104">
        <v>4039</v>
      </c>
      <c r="M41" s="105">
        <v>4009</v>
      </c>
    </row>
    <row r="42" spans="2:13" ht="27.75" customHeight="1" x14ac:dyDescent="0.15">
      <c r="B42" s="1242"/>
      <c r="C42" s="1243"/>
      <c r="D42" s="106"/>
      <c r="E42" s="1246" t="s">
        <v>32</v>
      </c>
      <c r="F42" s="1246"/>
      <c r="G42" s="1246"/>
      <c r="H42" s="1247"/>
      <c r="I42" s="107" t="s">
        <v>512</v>
      </c>
      <c r="J42" s="108" t="s">
        <v>512</v>
      </c>
      <c r="K42" s="108" t="s">
        <v>512</v>
      </c>
      <c r="L42" s="108" t="s">
        <v>512</v>
      </c>
      <c r="M42" s="109" t="s">
        <v>512</v>
      </c>
    </row>
    <row r="43" spans="2:13" ht="27.75" customHeight="1" x14ac:dyDescent="0.15">
      <c r="B43" s="1242"/>
      <c r="C43" s="1243"/>
      <c r="D43" s="106"/>
      <c r="E43" s="1246" t="s">
        <v>33</v>
      </c>
      <c r="F43" s="1246"/>
      <c r="G43" s="1246"/>
      <c r="H43" s="1247"/>
      <c r="I43" s="107">
        <v>138</v>
      </c>
      <c r="J43" s="108">
        <v>177</v>
      </c>
      <c r="K43" s="108">
        <v>145</v>
      </c>
      <c r="L43" s="108">
        <v>121</v>
      </c>
      <c r="M43" s="109">
        <v>110</v>
      </c>
    </row>
    <row r="44" spans="2:13" ht="27.75" customHeight="1" x14ac:dyDescent="0.15">
      <c r="B44" s="1242"/>
      <c r="C44" s="1243"/>
      <c r="D44" s="106"/>
      <c r="E44" s="1246" t="s">
        <v>34</v>
      </c>
      <c r="F44" s="1246"/>
      <c r="G44" s="1246"/>
      <c r="H44" s="1247"/>
      <c r="I44" s="107">
        <v>71</v>
      </c>
      <c r="J44" s="108">
        <v>48</v>
      </c>
      <c r="K44" s="108">
        <v>29</v>
      </c>
      <c r="L44" s="108">
        <v>12</v>
      </c>
      <c r="M44" s="109">
        <v>0</v>
      </c>
    </row>
    <row r="45" spans="2:13" ht="27.75" customHeight="1" x14ac:dyDescent="0.15">
      <c r="B45" s="1242"/>
      <c r="C45" s="1243"/>
      <c r="D45" s="106"/>
      <c r="E45" s="1246" t="s">
        <v>35</v>
      </c>
      <c r="F45" s="1246"/>
      <c r="G45" s="1246"/>
      <c r="H45" s="1247"/>
      <c r="I45" s="107">
        <v>599</v>
      </c>
      <c r="J45" s="108">
        <v>580</v>
      </c>
      <c r="K45" s="108">
        <v>538</v>
      </c>
      <c r="L45" s="108">
        <v>518</v>
      </c>
      <c r="M45" s="109">
        <v>502</v>
      </c>
    </row>
    <row r="46" spans="2:13" ht="27.75" customHeight="1" x14ac:dyDescent="0.15">
      <c r="B46" s="1242"/>
      <c r="C46" s="1243"/>
      <c r="D46" s="110"/>
      <c r="E46" s="1246" t="s">
        <v>36</v>
      </c>
      <c r="F46" s="1246"/>
      <c r="G46" s="1246"/>
      <c r="H46" s="1247"/>
      <c r="I46" s="107" t="s">
        <v>512</v>
      </c>
      <c r="J46" s="108" t="s">
        <v>512</v>
      </c>
      <c r="K46" s="108" t="s">
        <v>512</v>
      </c>
      <c r="L46" s="108" t="s">
        <v>512</v>
      </c>
      <c r="M46" s="109" t="s">
        <v>512</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1062</v>
      </c>
      <c r="J50" s="108">
        <v>1265</v>
      </c>
      <c r="K50" s="108">
        <v>1284</v>
      </c>
      <c r="L50" s="108">
        <v>1295</v>
      </c>
      <c r="M50" s="109">
        <v>1302</v>
      </c>
    </row>
    <row r="51" spans="2:13" ht="27.75" customHeight="1" x14ac:dyDescent="0.15">
      <c r="B51" s="1242"/>
      <c r="C51" s="1243"/>
      <c r="D51" s="106"/>
      <c r="E51" s="1246" t="s">
        <v>42</v>
      </c>
      <c r="F51" s="1246"/>
      <c r="G51" s="1246"/>
      <c r="H51" s="1247"/>
      <c r="I51" s="107">
        <v>66</v>
      </c>
      <c r="J51" s="108">
        <v>58</v>
      </c>
      <c r="K51" s="108">
        <v>49</v>
      </c>
      <c r="L51" s="108">
        <v>40</v>
      </c>
      <c r="M51" s="109">
        <v>31</v>
      </c>
    </row>
    <row r="52" spans="2:13" ht="27.75" customHeight="1" x14ac:dyDescent="0.15">
      <c r="B52" s="1244"/>
      <c r="C52" s="1245"/>
      <c r="D52" s="106"/>
      <c r="E52" s="1246" t="s">
        <v>43</v>
      </c>
      <c r="F52" s="1246"/>
      <c r="G52" s="1246"/>
      <c r="H52" s="1247"/>
      <c r="I52" s="107">
        <v>3087</v>
      </c>
      <c r="J52" s="108">
        <v>2939</v>
      </c>
      <c r="K52" s="108">
        <v>2664</v>
      </c>
      <c r="L52" s="108">
        <v>2427</v>
      </c>
      <c r="M52" s="109">
        <v>2619</v>
      </c>
    </row>
    <row r="53" spans="2:13" ht="27.75" customHeight="1" thickBot="1" x14ac:dyDescent="0.2">
      <c r="B53" s="1248" t="s">
        <v>44</v>
      </c>
      <c r="C53" s="1249"/>
      <c r="D53" s="113"/>
      <c r="E53" s="1250" t="s">
        <v>45</v>
      </c>
      <c r="F53" s="1250"/>
      <c r="G53" s="1250"/>
      <c r="H53" s="1251"/>
      <c r="I53" s="114">
        <v>1249</v>
      </c>
      <c r="J53" s="115">
        <v>1086</v>
      </c>
      <c r="K53" s="115">
        <v>1065</v>
      </c>
      <c r="L53" s="115">
        <v>928</v>
      </c>
      <c r="M53" s="116">
        <v>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TO/qcMmRNAhIBREj524VpmFyAYNiJ43W/O9HrH2O+qkvr2PT1zZUj1/bN+YFn+shN2CSSckqPTcI2GFWmJIWg==" saltValue="v8Uj9qEgdK9HOTroEG9U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1050</v>
      </c>
      <c r="G55" s="128">
        <v>1051</v>
      </c>
      <c r="H55" s="129">
        <v>1051</v>
      </c>
    </row>
    <row r="56" spans="2:8" ht="52.5" customHeight="1" x14ac:dyDescent="0.15">
      <c r="B56" s="130"/>
      <c r="C56" s="1269" t="s">
        <v>49</v>
      </c>
      <c r="D56" s="1269"/>
      <c r="E56" s="1270"/>
      <c r="F56" s="131">
        <v>202</v>
      </c>
      <c r="G56" s="131">
        <v>202</v>
      </c>
      <c r="H56" s="132">
        <v>202</v>
      </c>
    </row>
    <row r="57" spans="2:8" ht="53.25" customHeight="1" x14ac:dyDescent="0.15">
      <c r="B57" s="130"/>
      <c r="C57" s="1271" t="s">
        <v>50</v>
      </c>
      <c r="D57" s="1271"/>
      <c r="E57" s="1272"/>
      <c r="F57" s="133">
        <v>8</v>
      </c>
      <c r="G57" s="133">
        <v>21</v>
      </c>
      <c r="H57" s="134">
        <v>31</v>
      </c>
    </row>
    <row r="58" spans="2:8" ht="45.75" customHeight="1" x14ac:dyDescent="0.15">
      <c r="B58" s="135"/>
      <c r="C58" s="1259" t="s">
        <v>588</v>
      </c>
      <c r="D58" s="1260"/>
      <c r="E58" s="1261"/>
      <c r="F58" s="136">
        <v>4</v>
      </c>
      <c r="G58" s="136">
        <v>14</v>
      </c>
      <c r="H58" s="137">
        <v>21</v>
      </c>
    </row>
    <row r="59" spans="2:8" ht="45.75" customHeight="1" x14ac:dyDescent="0.15">
      <c r="B59" s="135"/>
      <c r="C59" s="1259" t="s">
        <v>590</v>
      </c>
      <c r="D59" s="1260"/>
      <c r="E59" s="1261"/>
      <c r="F59" s="136" t="s">
        <v>591</v>
      </c>
      <c r="G59" s="136">
        <v>3</v>
      </c>
      <c r="H59" s="137">
        <v>6</v>
      </c>
    </row>
    <row r="60" spans="2:8" ht="45.75" customHeight="1" x14ac:dyDescent="0.15">
      <c r="B60" s="135"/>
      <c r="C60" s="1259" t="s">
        <v>589</v>
      </c>
      <c r="D60" s="1260"/>
      <c r="E60" s="1261"/>
      <c r="F60" s="136">
        <v>3</v>
      </c>
      <c r="G60" s="136">
        <v>4</v>
      </c>
      <c r="H60" s="137">
        <v>4</v>
      </c>
    </row>
    <row r="61" spans="2:8" ht="45.75" customHeight="1" x14ac:dyDescent="0.15">
      <c r="B61" s="135"/>
      <c r="C61" s="1259"/>
      <c r="D61" s="1260"/>
      <c r="E61" s="1261"/>
      <c r="F61" s="136"/>
      <c r="G61" s="136"/>
      <c r="H61" s="137"/>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1260</v>
      </c>
      <c r="G63" s="142">
        <v>1273</v>
      </c>
      <c r="H63" s="143">
        <v>1284</v>
      </c>
    </row>
    <row r="64" spans="2:8" ht="15" customHeight="1" x14ac:dyDescent="0.15"/>
  </sheetData>
  <sheetProtection algorithmName="SHA-512" hashValue="iYCtmeOFU9GrGXoY89NvziZ0mq0xoWk/iloUB1jYTI8LuIrq1Wzj0t4y4so3XGBnYOuznA2PmyRlpmZ7zAfj6Q==" saltValue="8cpjEorXHT0FSPgP10SG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126506</v>
      </c>
      <c r="E3" s="162"/>
      <c r="F3" s="163">
        <v>310300</v>
      </c>
      <c r="G3" s="164"/>
      <c r="H3" s="165"/>
    </row>
    <row r="4" spans="1:8" x14ac:dyDescent="0.15">
      <c r="A4" s="166"/>
      <c r="B4" s="167"/>
      <c r="C4" s="168"/>
      <c r="D4" s="169">
        <v>65887</v>
      </c>
      <c r="E4" s="170"/>
      <c r="F4" s="171">
        <v>157576</v>
      </c>
      <c r="G4" s="172"/>
      <c r="H4" s="173"/>
    </row>
    <row r="5" spans="1:8" x14ac:dyDescent="0.15">
      <c r="A5" s="154" t="s">
        <v>546</v>
      </c>
      <c r="B5" s="159"/>
      <c r="C5" s="160"/>
      <c r="D5" s="161">
        <v>73816</v>
      </c>
      <c r="E5" s="162"/>
      <c r="F5" s="163">
        <v>317319</v>
      </c>
      <c r="G5" s="164"/>
      <c r="H5" s="165"/>
    </row>
    <row r="6" spans="1:8" x14ac:dyDescent="0.15">
      <c r="A6" s="166"/>
      <c r="B6" s="167"/>
      <c r="C6" s="168"/>
      <c r="D6" s="169">
        <v>49217</v>
      </c>
      <c r="E6" s="170"/>
      <c r="F6" s="171">
        <v>164214</v>
      </c>
      <c r="G6" s="172"/>
      <c r="H6" s="173"/>
    </row>
    <row r="7" spans="1:8" x14ac:dyDescent="0.15">
      <c r="A7" s="154" t="s">
        <v>547</v>
      </c>
      <c r="B7" s="159"/>
      <c r="C7" s="160"/>
      <c r="D7" s="161">
        <v>43483</v>
      </c>
      <c r="E7" s="162"/>
      <c r="F7" s="163">
        <v>289738</v>
      </c>
      <c r="G7" s="164"/>
      <c r="H7" s="165"/>
    </row>
    <row r="8" spans="1:8" x14ac:dyDescent="0.15">
      <c r="A8" s="166"/>
      <c r="B8" s="167"/>
      <c r="C8" s="168"/>
      <c r="D8" s="169">
        <v>32901</v>
      </c>
      <c r="E8" s="170"/>
      <c r="F8" s="171">
        <v>156238</v>
      </c>
      <c r="G8" s="172"/>
      <c r="H8" s="173"/>
    </row>
    <row r="9" spans="1:8" x14ac:dyDescent="0.15">
      <c r="A9" s="154" t="s">
        <v>548</v>
      </c>
      <c r="B9" s="159"/>
      <c r="C9" s="160"/>
      <c r="D9" s="161">
        <v>20420</v>
      </c>
      <c r="E9" s="162"/>
      <c r="F9" s="163">
        <v>316937</v>
      </c>
      <c r="G9" s="164"/>
      <c r="H9" s="165"/>
    </row>
    <row r="10" spans="1:8" x14ac:dyDescent="0.15">
      <c r="A10" s="166"/>
      <c r="B10" s="167"/>
      <c r="C10" s="168"/>
      <c r="D10" s="169">
        <v>10806</v>
      </c>
      <c r="E10" s="170"/>
      <c r="F10" s="171">
        <v>199150</v>
      </c>
      <c r="G10" s="172"/>
      <c r="H10" s="173"/>
    </row>
    <row r="11" spans="1:8" x14ac:dyDescent="0.15">
      <c r="A11" s="154" t="s">
        <v>549</v>
      </c>
      <c r="B11" s="159"/>
      <c r="C11" s="160"/>
      <c r="D11" s="161">
        <v>123570</v>
      </c>
      <c r="E11" s="162"/>
      <c r="F11" s="163">
        <v>332350</v>
      </c>
      <c r="G11" s="164"/>
      <c r="H11" s="165"/>
    </row>
    <row r="12" spans="1:8" x14ac:dyDescent="0.15">
      <c r="A12" s="166"/>
      <c r="B12" s="167"/>
      <c r="C12" s="174"/>
      <c r="D12" s="169">
        <v>105550</v>
      </c>
      <c r="E12" s="170"/>
      <c r="F12" s="171">
        <v>200453</v>
      </c>
      <c r="G12" s="172"/>
      <c r="H12" s="173"/>
    </row>
    <row r="13" spans="1:8" x14ac:dyDescent="0.15">
      <c r="A13" s="154"/>
      <c r="B13" s="159"/>
      <c r="C13" s="175"/>
      <c r="D13" s="176">
        <v>77559</v>
      </c>
      <c r="E13" s="177"/>
      <c r="F13" s="178">
        <v>313329</v>
      </c>
      <c r="G13" s="179"/>
      <c r="H13" s="165"/>
    </row>
    <row r="14" spans="1:8" x14ac:dyDescent="0.15">
      <c r="A14" s="166"/>
      <c r="B14" s="167"/>
      <c r="C14" s="168"/>
      <c r="D14" s="169">
        <v>52872</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24.81</v>
      </c>
      <c r="C19" s="180">
        <f>ROUND(VALUE(SUBSTITUTE(実質収支比率等に係る経年分析!G$48,"▲","-")),2)</f>
        <v>17.37</v>
      </c>
      <c r="D19" s="180">
        <f>ROUND(VALUE(SUBSTITUTE(実質収支比率等に係る経年分析!H$48,"▲","-")),2)</f>
        <v>17.010000000000002</v>
      </c>
      <c r="E19" s="180">
        <f>ROUND(VALUE(SUBSTITUTE(実質収支比率等に係る経年分析!I$48,"▲","-")),2)</f>
        <v>13.03</v>
      </c>
      <c r="F19" s="180">
        <f>ROUND(VALUE(SUBSTITUTE(実質収支比率等に係る経年分析!J$48,"▲","-")),2)</f>
        <v>12.94</v>
      </c>
    </row>
    <row r="20" spans="1:11" x14ac:dyDescent="0.15">
      <c r="A20" s="180" t="s">
        <v>55</v>
      </c>
      <c r="B20" s="180">
        <f>ROUND(VALUE(SUBSTITUTE(実質収支比率等に係る経年分析!F$47,"▲","-")),2)</f>
        <v>43.61</v>
      </c>
      <c r="C20" s="180">
        <f>ROUND(VALUE(SUBSTITUTE(実質収支比率等に係る経年分析!G$47,"▲","-")),2)</f>
        <v>51.04</v>
      </c>
      <c r="D20" s="180">
        <f>ROUND(VALUE(SUBSTITUTE(実質収支比率等に係る経年分析!H$47,"▲","-")),2)</f>
        <v>51.37</v>
      </c>
      <c r="E20" s="180">
        <f>ROUND(VALUE(SUBSTITUTE(実質収支比率等に係る経年分析!I$47,"▲","-")),2)</f>
        <v>51.47</v>
      </c>
      <c r="F20" s="180">
        <f>ROUND(VALUE(SUBSTITUTE(実質収支比率等に係る経年分析!J$47,"▲","-")),2)</f>
        <v>48.63</v>
      </c>
    </row>
    <row r="21" spans="1:11" x14ac:dyDescent="0.15">
      <c r="A21" s="180" t="s">
        <v>56</v>
      </c>
      <c r="B21" s="180">
        <f>IF(ISNUMBER(VALUE(SUBSTITUTE(実質収支比率等に係る経年分析!F$49,"▲","-"))),ROUND(VALUE(SUBSTITUTE(実質収支比率等に係る経年分析!F$49,"▲","-")),2),NA())</f>
        <v>4.32</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-3.97</v>
      </c>
      <c r="F21" s="180">
        <f>IF(ISNUMBER(VALUE(SUBSTITUTE(実質収支比率等に係る経年分析!J$49,"▲","-"))),ROUND(VALUE(SUBSTITUTE(実質収支比率等に係る経年分析!J$49,"▲","-")),2),NA())</f>
        <v>0.62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牟岐町青少年健全育成センター特別会計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牟岐町後期高齢者医療特別会計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牟岐町国民健康保険特別会計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牟岐町介護保険特別会計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牟岐町簡易水道事業会計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377</v>
      </c>
      <c r="E42" s="182"/>
      <c r="F42" s="182"/>
      <c r="G42" s="182">
        <f>'実質公債費比率（分子）の構造'!L$52</f>
        <v>378</v>
      </c>
      <c r="H42" s="182"/>
      <c r="I42" s="182"/>
      <c r="J42" s="182">
        <f>'実質公債費比率（分子）の構造'!M$52</f>
        <v>366</v>
      </c>
      <c r="K42" s="182"/>
      <c r="L42" s="182"/>
      <c r="M42" s="182">
        <f>'実質公債費比率（分子）の構造'!N$52</f>
        <v>346</v>
      </c>
      <c r="N42" s="182"/>
      <c r="O42" s="182"/>
      <c r="P42" s="182">
        <f>'実質公債費比率（分子）の構造'!O$52</f>
        <v>360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17</v>
      </c>
      <c r="F45" s="182"/>
      <c r="G45" s="182"/>
      <c r="H45" s="182">
        <f>'実質公債費比率（分子）の構造'!M$49</f>
        <v>15</v>
      </c>
      <c r="I45" s="182"/>
      <c r="J45" s="182"/>
      <c r="K45" s="182">
        <f>'実質公債費比率（分子）の構造'!N$49</f>
        <v>10</v>
      </c>
      <c r="L45" s="182"/>
      <c r="M45" s="182"/>
      <c r="N45" s="182">
        <f>'実質公債費比率（分子）の構造'!O$49</f>
        <v>7</v>
      </c>
      <c r="O45" s="182"/>
      <c r="P45" s="182"/>
    </row>
    <row r="46" spans="1:16" x14ac:dyDescent="0.15">
      <c r="A46" s="182" t="s">
        <v>67</v>
      </c>
      <c r="B46" s="182">
        <f>'実質公債費比率（分子）の構造'!K$48</f>
        <v>15</v>
      </c>
      <c r="C46" s="182"/>
      <c r="D46" s="182"/>
      <c r="E46" s="182">
        <f>'実質公債費比率（分子）の構造'!L$48</f>
        <v>13</v>
      </c>
      <c r="F46" s="182"/>
      <c r="G46" s="182"/>
      <c r="H46" s="182">
        <f>'実質公債費比率（分子）の構造'!M$48</f>
        <v>12</v>
      </c>
      <c r="I46" s="182"/>
      <c r="J46" s="182"/>
      <c r="K46" s="182">
        <f>'実質公債費比率（分子）の構造'!N$48</f>
        <v>12</v>
      </c>
      <c r="L46" s="182"/>
      <c r="M46" s="182"/>
      <c r="N46" s="182">
        <f>'実質公債費比率（分子）の構造'!O$48</f>
        <v>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471</v>
      </c>
      <c r="C49" s="182"/>
      <c r="D49" s="182"/>
      <c r="E49" s="182">
        <f>'実質公債費比率（分子）の構造'!L$45</f>
        <v>485</v>
      </c>
      <c r="F49" s="182"/>
      <c r="G49" s="182"/>
      <c r="H49" s="182">
        <f>'実質公債費比率（分子）の構造'!M$45</f>
        <v>479</v>
      </c>
      <c r="I49" s="182"/>
      <c r="J49" s="182"/>
      <c r="K49" s="182">
        <f>'実質公債費比率（分子）の構造'!N$45</f>
        <v>474</v>
      </c>
      <c r="L49" s="182"/>
      <c r="M49" s="182"/>
      <c r="N49" s="182">
        <f>'実質公債費比率（分子）の構造'!O$45</f>
        <v>510</v>
      </c>
      <c r="O49" s="182"/>
      <c r="P49" s="182"/>
    </row>
    <row r="50" spans="1:16" x14ac:dyDescent="0.15">
      <c r="A50" s="182" t="s">
        <v>71</v>
      </c>
      <c r="B50" s="182" t="e">
        <f>NA()</f>
        <v>#N/A</v>
      </c>
      <c r="C50" s="182">
        <f>IF(ISNUMBER('実質公債費比率（分子）の構造'!K$53),'実質公債費比率（分子）の構造'!K$53,NA())</f>
        <v>127</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3087</v>
      </c>
      <c r="E56" s="181"/>
      <c r="F56" s="181"/>
      <c r="G56" s="181">
        <f>'将来負担比率（分子）の構造'!J$52</f>
        <v>2939</v>
      </c>
      <c r="H56" s="181"/>
      <c r="I56" s="181"/>
      <c r="J56" s="181">
        <f>'将来負担比率（分子）の構造'!K$52</f>
        <v>2664</v>
      </c>
      <c r="K56" s="181"/>
      <c r="L56" s="181"/>
      <c r="M56" s="181">
        <f>'将来負担比率（分子）の構造'!L$52</f>
        <v>2427</v>
      </c>
      <c r="N56" s="181"/>
      <c r="O56" s="181"/>
      <c r="P56" s="181">
        <f>'将来負担比率（分子）の構造'!M$52</f>
        <v>2619</v>
      </c>
    </row>
    <row r="57" spans="1:16" x14ac:dyDescent="0.15">
      <c r="A57" s="181" t="s">
        <v>42</v>
      </c>
      <c r="B57" s="181"/>
      <c r="C57" s="181"/>
      <c r="D57" s="181">
        <f>'将来負担比率（分子）の構造'!I$51</f>
        <v>66</v>
      </c>
      <c r="E57" s="181"/>
      <c r="F57" s="181"/>
      <c r="G57" s="181">
        <f>'将来負担比率（分子）の構造'!J$51</f>
        <v>58</v>
      </c>
      <c r="H57" s="181"/>
      <c r="I57" s="181"/>
      <c r="J57" s="181">
        <f>'将来負担比率（分子）の構造'!K$51</f>
        <v>49</v>
      </c>
      <c r="K57" s="181"/>
      <c r="L57" s="181"/>
      <c r="M57" s="181">
        <f>'将来負担比率（分子）の構造'!L$51</f>
        <v>40</v>
      </c>
      <c r="N57" s="181"/>
      <c r="O57" s="181"/>
      <c r="P57" s="181">
        <f>'将来負担比率（分子）の構造'!M$51</f>
        <v>31</v>
      </c>
    </row>
    <row r="58" spans="1:16" x14ac:dyDescent="0.15">
      <c r="A58" s="181" t="s">
        <v>41</v>
      </c>
      <c r="B58" s="181"/>
      <c r="C58" s="181"/>
      <c r="D58" s="181">
        <f>'将来負担比率（分子）の構造'!I$50</f>
        <v>1062</v>
      </c>
      <c r="E58" s="181"/>
      <c r="F58" s="181"/>
      <c r="G58" s="181">
        <f>'将来負担比率（分子）の構造'!J$50</f>
        <v>1265</v>
      </c>
      <c r="H58" s="181"/>
      <c r="I58" s="181"/>
      <c r="J58" s="181">
        <f>'将来負担比率（分子）の構造'!K$50</f>
        <v>1284</v>
      </c>
      <c r="K58" s="181"/>
      <c r="L58" s="181"/>
      <c r="M58" s="181">
        <f>'将来負担比率（分子）の構造'!L$50</f>
        <v>1295</v>
      </c>
      <c r="N58" s="181"/>
      <c r="O58" s="181"/>
      <c r="P58" s="181">
        <f>'将来負担比率（分子）の構造'!M$50</f>
        <v>1302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599</v>
      </c>
      <c r="C62" s="181"/>
      <c r="D62" s="181"/>
      <c r="E62" s="181">
        <f>'将来負担比率（分子）の構造'!J$45</f>
        <v>580</v>
      </c>
      <c r="F62" s="181"/>
      <c r="G62" s="181"/>
      <c r="H62" s="181">
        <f>'将来負担比率（分子）の構造'!K$45</f>
        <v>538</v>
      </c>
      <c r="I62" s="181"/>
      <c r="J62" s="181"/>
      <c r="K62" s="181">
        <f>'将来負担比率（分子）の構造'!L$45</f>
        <v>518</v>
      </c>
      <c r="L62" s="181"/>
      <c r="M62" s="181"/>
      <c r="N62" s="181">
        <f>'将来負担比率（分子）の構造'!M$45</f>
        <v>502</v>
      </c>
      <c r="O62" s="181"/>
      <c r="P62" s="181"/>
    </row>
    <row r="63" spans="1:16" x14ac:dyDescent="0.15">
      <c r="A63" s="181" t="s">
        <v>34</v>
      </c>
      <c r="B63" s="181">
        <f>'将来負担比率（分子）の構造'!I$44</f>
        <v>71</v>
      </c>
      <c r="C63" s="181"/>
      <c r="D63" s="181"/>
      <c r="E63" s="181">
        <f>'将来負担比率（分子）の構造'!J$44</f>
        <v>48</v>
      </c>
      <c r="F63" s="181"/>
      <c r="G63" s="181"/>
      <c r="H63" s="181">
        <f>'将来負担比率（分子）の構造'!K$44</f>
        <v>29</v>
      </c>
      <c r="I63" s="181"/>
      <c r="J63" s="181"/>
      <c r="K63" s="181">
        <f>'将来負担比率（分子）の構造'!L$44</f>
        <v>12</v>
      </c>
      <c r="L63" s="181"/>
      <c r="M63" s="181"/>
      <c r="N63" s="181">
        <f>'将来負担比率（分子）の構造'!M$44</f>
        <v>0</v>
      </c>
      <c r="O63" s="181"/>
      <c r="P63" s="181"/>
    </row>
    <row r="64" spans="1:16" x14ac:dyDescent="0.15">
      <c r="A64" s="181" t="s">
        <v>33</v>
      </c>
      <c r="B64" s="181">
        <f>'将来負担比率（分子）の構造'!I$43</f>
        <v>138</v>
      </c>
      <c r="C64" s="181"/>
      <c r="D64" s="181"/>
      <c r="E64" s="181">
        <f>'将来負担比率（分子）の構造'!J$43</f>
        <v>177</v>
      </c>
      <c r="F64" s="181"/>
      <c r="G64" s="181"/>
      <c r="H64" s="181">
        <f>'将来負担比率（分子）の構造'!K$43</f>
        <v>145</v>
      </c>
      <c r="I64" s="181"/>
      <c r="J64" s="181"/>
      <c r="K64" s="181">
        <f>'将来負担比率（分子）の構造'!L$43</f>
        <v>121</v>
      </c>
      <c r="L64" s="181"/>
      <c r="M64" s="181"/>
      <c r="N64" s="181">
        <f>'将来負担比率（分子）の構造'!M$43</f>
        <v>110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4656</v>
      </c>
      <c r="C66" s="181"/>
      <c r="D66" s="181"/>
      <c r="E66" s="181">
        <f>'将来負担比率（分子）の構造'!J$41</f>
        <v>4543</v>
      </c>
      <c r="F66" s="181"/>
      <c r="G66" s="181"/>
      <c r="H66" s="181">
        <f>'将来負担比率（分子）の構造'!K$41</f>
        <v>4350</v>
      </c>
      <c r="I66" s="181"/>
      <c r="J66" s="181"/>
      <c r="K66" s="181">
        <f>'将来負担比率（分子）の構造'!L$41</f>
        <v>4039</v>
      </c>
      <c r="L66" s="181"/>
      <c r="M66" s="181"/>
      <c r="N66" s="181">
        <f>'将来負担比率（分子）の構造'!M$41</f>
        <v>4009</v>
      </c>
      <c r="O66" s="181"/>
      <c r="P66" s="181"/>
    </row>
    <row r="67" spans="1:16" x14ac:dyDescent="0.15">
      <c r="A67" s="181" t="s">
        <v>75</v>
      </c>
      <c r="B67" s="181" t="e">
        <f>NA()</f>
        <v>#N/A</v>
      </c>
      <c r="C67" s="181">
        <f>IF(ISNUMBER('将来負担比率（分子）の構造'!I$53), IF('将来負担比率（分子）の構造'!I$53 &lt; 0, 0, '将来負担比率（分子）の構造'!I$53), NA())</f>
        <v>1249</v>
      </c>
      <c r="D67" s="181" t="e">
        <f>NA()</f>
        <v>#N/A</v>
      </c>
      <c r="E67" s="181" t="e">
        <f>NA()</f>
        <v>#N/A</v>
      </c>
      <c r="F67" s="181">
        <f>IF(ISNUMBER('将来負担比率（分子）の構造'!J$53), IF('将来負担比率（分子）の構造'!J$53 &lt; 0, 0, '将来負担比率（分子）の構造'!J$53), NA())</f>
        <v>1086</v>
      </c>
      <c r="G67" s="181" t="e">
        <f>NA()</f>
        <v>#N/A</v>
      </c>
      <c r="H67" s="181" t="e">
        <f>NA()</f>
        <v>#N/A</v>
      </c>
      <c r="I67" s="181">
        <f>IF(ISNUMBER('将来負担比率（分子）の構造'!K$53), IF('将来負担比率（分子）の構造'!K$53 &lt; 0, 0, '将来負担比率（分子）の構造'!K$53), NA())</f>
        <v>1065</v>
      </c>
      <c r="J67" s="181" t="e">
        <f>NA()</f>
        <v>#N/A</v>
      </c>
      <c r="K67" s="181" t="e">
        <f>NA()</f>
        <v>#N/A</v>
      </c>
      <c r="L67" s="181">
        <f>IF(ISNUMBER('将来負担比率（分子）の構造'!L$53), IF('将来負担比率（分子）の構造'!L$53 &lt; 0, 0, '将来負担比率（分子）の構造'!L$53), NA())</f>
        <v>928</v>
      </c>
      <c r="M67" s="181" t="e">
        <f>NA()</f>
        <v>#N/A</v>
      </c>
      <c r="N67" s="181" t="e">
        <f>NA()</f>
        <v>#N/A</v>
      </c>
      <c r="O67" s="181">
        <f>IF(ISNUMBER('将来負担比率（分子）の構造'!M$53), IF('将来負担比率（分子）の構造'!M$53 &lt; 0, 0, '将来負担比率（分子）の構造'!M$53), NA())</f>
        <v>670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1050</v>
      </c>
      <c r="C72" s="185">
        <f>基金残高に係る経年分析!G55</f>
        <v>1051</v>
      </c>
      <c r="D72" s="185">
        <f>基金残高に係る経年分析!H55</f>
        <v>1051</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8</v>
      </c>
      <c r="C74" s="185">
        <f>基金残高に係る経年分析!G57</f>
        <v>21</v>
      </c>
      <c r="D74" s="185">
        <f>基金残高に係る経年分析!H57</f>
        <v>31</v>
      </c>
    </row>
  </sheetData>
  <sheetProtection algorithmName="SHA-512" hashValue="ccEZUnufa2wTDwJOkDINRtwUmUhEZXfShLdfSobfmYbIKWJ+VdQt8vmV745tVMfMA3jTQg17BfkqXf16chvS7g==" saltValue="26mx+OHKdk2F/VtbyJo2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301368</v>
      </c>
      <c r="S5" s="698"/>
      <c r="T5" s="698"/>
      <c r="U5" s="698"/>
      <c r="V5" s="698"/>
      <c r="W5" s="698"/>
      <c r="X5" s="698"/>
      <c r="Y5" s="741"/>
      <c r="Z5" s="759">
        <v>7</v>
      </c>
      <c r="AA5" s="759"/>
      <c r="AB5" s="759"/>
      <c r="AC5" s="759"/>
      <c r="AD5" s="760">
        <v>301368</v>
      </c>
      <c r="AE5" s="760"/>
      <c r="AF5" s="760"/>
      <c r="AG5" s="760"/>
      <c r="AH5" s="760"/>
      <c r="AI5" s="760"/>
      <c r="AJ5" s="760"/>
      <c r="AK5" s="760"/>
      <c r="AL5" s="742">
        <v>14.4</v>
      </c>
      <c r="AM5" s="713"/>
      <c r="AN5" s="713"/>
      <c r="AO5" s="743"/>
      <c r="AP5" s="708" t="s">
        <v>227</v>
      </c>
      <c r="AQ5" s="709"/>
      <c r="AR5" s="709"/>
      <c r="AS5" s="709"/>
      <c r="AT5" s="709"/>
      <c r="AU5" s="709"/>
      <c r="AV5" s="709"/>
      <c r="AW5" s="709"/>
      <c r="AX5" s="709"/>
      <c r="AY5" s="709"/>
      <c r="AZ5" s="709"/>
      <c r="BA5" s="709"/>
      <c r="BB5" s="709"/>
      <c r="BC5" s="709"/>
      <c r="BD5" s="709"/>
      <c r="BE5" s="709"/>
      <c r="BF5" s="710"/>
      <c r="BG5" s="642">
        <v>301368</v>
      </c>
      <c r="BH5" s="643"/>
      <c r="BI5" s="643"/>
      <c r="BJ5" s="643"/>
      <c r="BK5" s="643"/>
      <c r="BL5" s="643"/>
      <c r="BM5" s="643"/>
      <c r="BN5" s="644"/>
      <c r="BO5" s="675">
        <v>100</v>
      </c>
      <c r="BP5" s="675"/>
      <c r="BQ5" s="675"/>
      <c r="BR5" s="675"/>
      <c r="BS5" s="676" t="s">
        <v>128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32905</v>
      </c>
      <c r="S6" s="643"/>
      <c r="T6" s="643"/>
      <c r="U6" s="643"/>
      <c r="V6" s="643"/>
      <c r="W6" s="643"/>
      <c r="X6" s="643"/>
      <c r="Y6" s="644"/>
      <c r="Z6" s="675">
        <v>0.8</v>
      </c>
      <c r="AA6" s="675"/>
      <c r="AB6" s="675"/>
      <c r="AC6" s="675"/>
      <c r="AD6" s="676">
        <v>32905</v>
      </c>
      <c r="AE6" s="676"/>
      <c r="AF6" s="676"/>
      <c r="AG6" s="676"/>
      <c r="AH6" s="676"/>
      <c r="AI6" s="676"/>
      <c r="AJ6" s="676"/>
      <c r="AK6" s="676"/>
      <c r="AL6" s="645">
        <v>1.6</v>
      </c>
      <c r="AM6" s="646"/>
      <c r="AN6" s="646"/>
      <c r="AO6" s="677"/>
      <c r="AP6" s="639" t="s">
        <v>232</v>
      </c>
      <c r="AQ6" s="640"/>
      <c r="AR6" s="640"/>
      <c r="AS6" s="640"/>
      <c r="AT6" s="640"/>
      <c r="AU6" s="640"/>
      <c r="AV6" s="640"/>
      <c r="AW6" s="640"/>
      <c r="AX6" s="640"/>
      <c r="AY6" s="640"/>
      <c r="AZ6" s="640"/>
      <c r="BA6" s="640"/>
      <c r="BB6" s="640"/>
      <c r="BC6" s="640"/>
      <c r="BD6" s="640"/>
      <c r="BE6" s="640"/>
      <c r="BF6" s="641"/>
      <c r="BG6" s="642">
        <v>301368</v>
      </c>
      <c r="BH6" s="643"/>
      <c r="BI6" s="643"/>
      <c r="BJ6" s="643"/>
      <c r="BK6" s="643"/>
      <c r="BL6" s="643"/>
      <c r="BM6" s="643"/>
      <c r="BN6" s="644"/>
      <c r="BO6" s="675">
        <v>100</v>
      </c>
      <c r="BP6" s="675"/>
      <c r="BQ6" s="675"/>
      <c r="BR6" s="675"/>
      <c r="BS6" s="676" t="s">
        <v>128</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42829</v>
      </c>
      <c r="CS6" s="643"/>
      <c r="CT6" s="643"/>
      <c r="CU6" s="643"/>
      <c r="CV6" s="643"/>
      <c r="CW6" s="643"/>
      <c r="CX6" s="643"/>
      <c r="CY6" s="644"/>
      <c r="CZ6" s="742">
        <v>1.1000000000000001</v>
      </c>
      <c r="DA6" s="713"/>
      <c r="DB6" s="713"/>
      <c r="DC6" s="745"/>
      <c r="DD6" s="648" t="s">
        <v>137</v>
      </c>
      <c r="DE6" s="643"/>
      <c r="DF6" s="643"/>
      <c r="DG6" s="643"/>
      <c r="DH6" s="643"/>
      <c r="DI6" s="643"/>
      <c r="DJ6" s="643"/>
      <c r="DK6" s="643"/>
      <c r="DL6" s="643"/>
      <c r="DM6" s="643"/>
      <c r="DN6" s="643"/>
      <c r="DO6" s="643"/>
      <c r="DP6" s="644"/>
      <c r="DQ6" s="648">
        <v>42829</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415</v>
      </c>
      <c r="S7" s="643"/>
      <c r="T7" s="643"/>
      <c r="U7" s="643"/>
      <c r="V7" s="643"/>
      <c r="W7" s="643"/>
      <c r="X7" s="643"/>
      <c r="Y7" s="644"/>
      <c r="Z7" s="675">
        <v>0</v>
      </c>
      <c r="AA7" s="675"/>
      <c r="AB7" s="675"/>
      <c r="AC7" s="675"/>
      <c r="AD7" s="676">
        <v>415</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128931</v>
      </c>
      <c r="BH7" s="643"/>
      <c r="BI7" s="643"/>
      <c r="BJ7" s="643"/>
      <c r="BK7" s="643"/>
      <c r="BL7" s="643"/>
      <c r="BM7" s="643"/>
      <c r="BN7" s="644"/>
      <c r="BO7" s="675">
        <v>42.8</v>
      </c>
      <c r="BP7" s="675"/>
      <c r="BQ7" s="675"/>
      <c r="BR7" s="675"/>
      <c r="BS7" s="676" t="s">
        <v>128</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1378593</v>
      </c>
      <c r="CS7" s="643"/>
      <c r="CT7" s="643"/>
      <c r="CU7" s="643"/>
      <c r="CV7" s="643"/>
      <c r="CW7" s="643"/>
      <c r="CX7" s="643"/>
      <c r="CY7" s="644"/>
      <c r="CZ7" s="675">
        <v>34.799999999999997</v>
      </c>
      <c r="DA7" s="675"/>
      <c r="DB7" s="675"/>
      <c r="DC7" s="675"/>
      <c r="DD7" s="648">
        <v>287689</v>
      </c>
      <c r="DE7" s="643"/>
      <c r="DF7" s="643"/>
      <c r="DG7" s="643"/>
      <c r="DH7" s="643"/>
      <c r="DI7" s="643"/>
      <c r="DJ7" s="643"/>
      <c r="DK7" s="643"/>
      <c r="DL7" s="643"/>
      <c r="DM7" s="643"/>
      <c r="DN7" s="643"/>
      <c r="DO7" s="643"/>
      <c r="DP7" s="644"/>
      <c r="DQ7" s="648">
        <v>589929</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2401</v>
      </c>
      <c r="S8" s="643"/>
      <c r="T8" s="643"/>
      <c r="U8" s="643"/>
      <c r="V8" s="643"/>
      <c r="W8" s="643"/>
      <c r="X8" s="643"/>
      <c r="Y8" s="644"/>
      <c r="Z8" s="675">
        <v>0.1</v>
      </c>
      <c r="AA8" s="675"/>
      <c r="AB8" s="675"/>
      <c r="AC8" s="675"/>
      <c r="AD8" s="676">
        <v>2401</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6184</v>
      </c>
      <c r="BH8" s="643"/>
      <c r="BI8" s="643"/>
      <c r="BJ8" s="643"/>
      <c r="BK8" s="643"/>
      <c r="BL8" s="643"/>
      <c r="BM8" s="643"/>
      <c r="BN8" s="644"/>
      <c r="BO8" s="675">
        <v>2.1</v>
      </c>
      <c r="BP8" s="675"/>
      <c r="BQ8" s="675"/>
      <c r="BR8" s="675"/>
      <c r="BS8" s="648" t="s">
        <v>137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838875</v>
      </c>
      <c r="CS8" s="643"/>
      <c r="CT8" s="643"/>
      <c r="CU8" s="643"/>
      <c r="CV8" s="643"/>
      <c r="CW8" s="643"/>
      <c r="CX8" s="643"/>
      <c r="CY8" s="644"/>
      <c r="CZ8" s="675">
        <v>21.2</v>
      </c>
      <c r="DA8" s="675"/>
      <c r="DB8" s="675"/>
      <c r="DC8" s="675"/>
      <c r="DD8" s="648" t="s">
        <v>128</v>
      </c>
      <c r="DE8" s="643"/>
      <c r="DF8" s="643"/>
      <c r="DG8" s="643"/>
      <c r="DH8" s="643"/>
      <c r="DI8" s="643"/>
      <c r="DJ8" s="643"/>
      <c r="DK8" s="643"/>
      <c r="DL8" s="643"/>
      <c r="DM8" s="643"/>
      <c r="DN8" s="643"/>
      <c r="DO8" s="643"/>
      <c r="DP8" s="644"/>
      <c r="DQ8" s="648">
        <v>608668</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2361</v>
      </c>
      <c r="S9" s="643"/>
      <c r="T9" s="643"/>
      <c r="U9" s="643"/>
      <c r="V9" s="643"/>
      <c r="W9" s="643"/>
      <c r="X9" s="643"/>
      <c r="Y9" s="644"/>
      <c r="Z9" s="675">
        <v>0.1</v>
      </c>
      <c r="AA9" s="675"/>
      <c r="AB9" s="675"/>
      <c r="AC9" s="675"/>
      <c r="AD9" s="676">
        <v>2361</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108463</v>
      </c>
      <c r="BH9" s="643"/>
      <c r="BI9" s="643"/>
      <c r="BJ9" s="643"/>
      <c r="BK9" s="643"/>
      <c r="BL9" s="643"/>
      <c r="BM9" s="643"/>
      <c r="BN9" s="644"/>
      <c r="BO9" s="675">
        <v>36</v>
      </c>
      <c r="BP9" s="675"/>
      <c r="BQ9" s="675"/>
      <c r="BR9" s="675"/>
      <c r="BS9" s="648" t="s">
        <v>137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208705</v>
      </c>
      <c r="CS9" s="643"/>
      <c r="CT9" s="643"/>
      <c r="CU9" s="643"/>
      <c r="CV9" s="643"/>
      <c r="CW9" s="643"/>
      <c r="CX9" s="643"/>
      <c r="CY9" s="644"/>
      <c r="CZ9" s="675">
        <v>5.3</v>
      </c>
      <c r="DA9" s="675"/>
      <c r="DB9" s="675"/>
      <c r="DC9" s="675"/>
      <c r="DD9" s="648">
        <v>1248</v>
      </c>
      <c r="DE9" s="643"/>
      <c r="DF9" s="643"/>
      <c r="DG9" s="643"/>
      <c r="DH9" s="643"/>
      <c r="DI9" s="643"/>
      <c r="DJ9" s="643"/>
      <c r="DK9" s="643"/>
      <c r="DL9" s="643"/>
      <c r="DM9" s="643"/>
      <c r="DN9" s="643"/>
      <c r="DO9" s="643"/>
      <c r="DP9" s="644"/>
      <c r="DQ9" s="648">
        <v>188145</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128</v>
      </c>
      <c r="AE10" s="676"/>
      <c r="AF10" s="676"/>
      <c r="AG10" s="676"/>
      <c r="AH10" s="676"/>
      <c r="AI10" s="676"/>
      <c r="AJ10" s="676"/>
      <c r="AK10" s="676"/>
      <c r="AL10" s="645" t="s">
        <v>137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9064</v>
      </c>
      <c r="BH10" s="643"/>
      <c r="BI10" s="643"/>
      <c r="BJ10" s="643"/>
      <c r="BK10" s="643"/>
      <c r="BL10" s="643"/>
      <c r="BM10" s="643"/>
      <c r="BN10" s="644"/>
      <c r="BO10" s="675">
        <v>3</v>
      </c>
      <c r="BP10" s="675"/>
      <c r="BQ10" s="675"/>
      <c r="BR10" s="675"/>
      <c r="BS10" s="648" t="s">
        <v>137</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2900</v>
      </c>
      <c r="CS10" s="643"/>
      <c r="CT10" s="643"/>
      <c r="CU10" s="643"/>
      <c r="CV10" s="643"/>
      <c r="CW10" s="643"/>
      <c r="CX10" s="643"/>
      <c r="CY10" s="644"/>
      <c r="CZ10" s="675">
        <v>0.1</v>
      </c>
      <c r="DA10" s="675"/>
      <c r="DB10" s="675"/>
      <c r="DC10" s="675"/>
      <c r="DD10" s="648" t="s">
        <v>128</v>
      </c>
      <c r="DE10" s="643"/>
      <c r="DF10" s="643"/>
      <c r="DG10" s="643"/>
      <c r="DH10" s="643"/>
      <c r="DI10" s="643"/>
      <c r="DJ10" s="643"/>
      <c r="DK10" s="643"/>
      <c r="DL10" s="643"/>
      <c r="DM10" s="643"/>
      <c r="DN10" s="643"/>
      <c r="DO10" s="643"/>
      <c r="DP10" s="644"/>
      <c r="DQ10" s="648">
        <v>1450</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83809</v>
      </c>
      <c r="S11" s="643"/>
      <c r="T11" s="643"/>
      <c r="U11" s="643"/>
      <c r="V11" s="643"/>
      <c r="W11" s="643"/>
      <c r="X11" s="643"/>
      <c r="Y11" s="644"/>
      <c r="Z11" s="645">
        <v>2</v>
      </c>
      <c r="AA11" s="646"/>
      <c r="AB11" s="646"/>
      <c r="AC11" s="647"/>
      <c r="AD11" s="648">
        <v>83809</v>
      </c>
      <c r="AE11" s="643"/>
      <c r="AF11" s="643"/>
      <c r="AG11" s="643"/>
      <c r="AH11" s="643"/>
      <c r="AI11" s="643"/>
      <c r="AJ11" s="643"/>
      <c r="AK11" s="644"/>
      <c r="AL11" s="645">
        <v>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5220</v>
      </c>
      <c r="BH11" s="643"/>
      <c r="BI11" s="643"/>
      <c r="BJ11" s="643"/>
      <c r="BK11" s="643"/>
      <c r="BL11" s="643"/>
      <c r="BM11" s="643"/>
      <c r="BN11" s="644"/>
      <c r="BO11" s="675">
        <v>1.7</v>
      </c>
      <c r="BP11" s="675"/>
      <c r="BQ11" s="675"/>
      <c r="BR11" s="675"/>
      <c r="BS11" s="648" t="s">
        <v>128</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188147</v>
      </c>
      <c r="CS11" s="643"/>
      <c r="CT11" s="643"/>
      <c r="CU11" s="643"/>
      <c r="CV11" s="643"/>
      <c r="CW11" s="643"/>
      <c r="CX11" s="643"/>
      <c r="CY11" s="644"/>
      <c r="CZ11" s="675">
        <v>4.7</v>
      </c>
      <c r="DA11" s="675"/>
      <c r="DB11" s="675"/>
      <c r="DC11" s="675"/>
      <c r="DD11" s="648">
        <v>55946</v>
      </c>
      <c r="DE11" s="643"/>
      <c r="DF11" s="643"/>
      <c r="DG11" s="643"/>
      <c r="DH11" s="643"/>
      <c r="DI11" s="643"/>
      <c r="DJ11" s="643"/>
      <c r="DK11" s="643"/>
      <c r="DL11" s="643"/>
      <c r="DM11" s="643"/>
      <c r="DN11" s="643"/>
      <c r="DO11" s="643"/>
      <c r="DP11" s="644"/>
      <c r="DQ11" s="648">
        <v>73913</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128</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133983</v>
      </c>
      <c r="BH12" s="643"/>
      <c r="BI12" s="643"/>
      <c r="BJ12" s="643"/>
      <c r="BK12" s="643"/>
      <c r="BL12" s="643"/>
      <c r="BM12" s="643"/>
      <c r="BN12" s="644"/>
      <c r="BO12" s="675">
        <v>44.5</v>
      </c>
      <c r="BP12" s="675"/>
      <c r="BQ12" s="675"/>
      <c r="BR12" s="675"/>
      <c r="BS12" s="648" t="s">
        <v>128</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156950</v>
      </c>
      <c r="CS12" s="643"/>
      <c r="CT12" s="643"/>
      <c r="CU12" s="643"/>
      <c r="CV12" s="643"/>
      <c r="CW12" s="643"/>
      <c r="CX12" s="643"/>
      <c r="CY12" s="644"/>
      <c r="CZ12" s="675">
        <v>4</v>
      </c>
      <c r="DA12" s="675"/>
      <c r="DB12" s="675"/>
      <c r="DC12" s="675"/>
      <c r="DD12" s="648">
        <v>12761</v>
      </c>
      <c r="DE12" s="643"/>
      <c r="DF12" s="643"/>
      <c r="DG12" s="643"/>
      <c r="DH12" s="643"/>
      <c r="DI12" s="643"/>
      <c r="DJ12" s="643"/>
      <c r="DK12" s="643"/>
      <c r="DL12" s="643"/>
      <c r="DM12" s="643"/>
      <c r="DN12" s="643"/>
      <c r="DO12" s="643"/>
      <c r="DP12" s="644"/>
      <c r="DQ12" s="648">
        <v>144562</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132278</v>
      </c>
      <c r="BH13" s="643"/>
      <c r="BI13" s="643"/>
      <c r="BJ13" s="643"/>
      <c r="BK13" s="643"/>
      <c r="BL13" s="643"/>
      <c r="BM13" s="643"/>
      <c r="BN13" s="644"/>
      <c r="BO13" s="675">
        <v>43.9</v>
      </c>
      <c r="BP13" s="675"/>
      <c r="BQ13" s="675"/>
      <c r="BR13" s="675"/>
      <c r="BS13" s="648" t="s">
        <v>128</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162371</v>
      </c>
      <c r="CS13" s="643"/>
      <c r="CT13" s="643"/>
      <c r="CU13" s="643"/>
      <c r="CV13" s="643"/>
      <c r="CW13" s="643"/>
      <c r="CX13" s="643"/>
      <c r="CY13" s="644"/>
      <c r="CZ13" s="675">
        <v>4.0999999999999996</v>
      </c>
      <c r="DA13" s="675"/>
      <c r="DB13" s="675"/>
      <c r="DC13" s="675"/>
      <c r="DD13" s="648">
        <v>76436</v>
      </c>
      <c r="DE13" s="643"/>
      <c r="DF13" s="643"/>
      <c r="DG13" s="643"/>
      <c r="DH13" s="643"/>
      <c r="DI13" s="643"/>
      <c r="DJ13" s="643"/>
      <c r="DK13" s="643"/>
      <c r="DL13" s="643"/>
      <c r="DM13" s="643"/>
      <c r="DN13" s="643"/>
      <c r="DO13" s="643"/>
      <c r="DP13" s="644"/>
      <c r="DQ13" s="648">
        <v>78486</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137</v>
      </c>
      <c r="AE14" s="676"/>
      <c r="AF14" s="676"/>
      <c r="AG14" s="676"/>
      <c r="AH14" s="676"/>
      <c r="AI14" s="676"/>
      <c r="AJ14" s="676"/>
      <c r="AK14" s="676"/>
      <c r="AL14" s="645" t="s">
        <v>128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14044</v>
      </c>
      <c r="BH14" s="643"/>
      <c r="BI14" s="643"/>
      <c r="BJ14" s="643"/>
      <c r="BK14" s="643"/>
      <c r="BL14" s="643"/>
      <c r="BM14" s="643"/>
      <c r="BN14" s="644"/>
      <c r="BO14" s="675">
        <v>4.7</v>
      </c>
      <c r="BP14" s="675"/>
      <c r="BQ14" s="675"/>
      <c r="BR14" s="675"/>
      <c r="BS14" s="648" t="s">
        <v>137</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190408</v>
      </c>
      <c r="CS14" s="643"/>
      <c r="CT14" s="643"/>
      <c r="CU14" s="643"/>
      <c r="CV14" s="643"/>
      <c r="CW14" s="643"/>
      <c r="CX14" s="643"/>
      <c r="CY14" s="644"/>
      <c r="CZ14" s="675">
        <v>4.8</v>
      </c>
      <c r="DA14" s="675"/>
      <c r="DB14" s="675"/>
      <c r="DC14" s="675"/>
      <c r="DD14" s="648">
        <v>31418</v>
      </c>
      <c r="DE14" s="643"/>
      <c r="DF14" s="643"/>
      <c r="DG14" s="643"/>
      <c r="DH14" s="643"/>
      <c r="DI14" s="643"/>
      <c r="DJ14" s="643"/>
      <c r="DK14" s="643"/>
      <c r="DL14" s="643"/>
      <c r="DM14" s="643"/>
      <c r="DN14" s="643"/>
      <c r="DO14" s="643"/>
      <c r="DP14" s="644"/>
      <c r="DQ14" s="648">
        <v>159694</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137</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24410</v>
      </c>
      <c r="BH15" s="643"/>
      <c r="BI15" s="643"/>
      <c r="BJ15" s="643"/>
      <c r="BK15" s="643"/>
      <c r="BL15" s="643"/>
      <c r="BM15" s="643"/>
      <c r="BN15" s="644"/>
      <c r="BO15" s="675">
        <v>8.1</v>
      </c>
      <c r="BP15" s="675"/>
      <c r="BQ15" s="675"/>
      <c r="BR15" s="675"/>
      <c r="BS15" s="648" t="s">
        <v>128</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266653</v>
      </c>
      <c r="CS15" s="643"/>
      <c r="CT15" s="643"/>
      <c r="CU15" s="643"/>
      <c r="CV15" s="643"/>
      <c r="CW15" s="643"/>
      <c r="CX15" s="643"/>
      <c r="CY15" s="644"/>
      <c r="CZ15" s="675">
        <v>6.7</v>
      </c>
      <c r="DA15" s="675"/>
      <c r="DB15" s="675"/>
      <c r="DC15" s="675"/>
      <c r="DD15" s="648">
        <v>22356</v>
      </c>
      <c r="DE15" s="643"/>
      <c r="DF15" s="643"/>
      <c r="DG15" s="643"/>
      <c r="DH15" s="643"/>
      <c r="DI15" s="643"/>
      <c r="DJ15" s="643"/>
      <c r="DK15" s="643"/>
      <c r="DL15" s="643"/>
      <c r="DM15" s="643"/>
      <c r="DN15" s="643"/>
      <c r="DO15" s="643"/>
      <c r="DP15" s="644"/>
      <c r="DQ15" s="648">
        <v>227789</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1735</v>
      </c>
      <c r="S16" s="643"/>
      <c r="T16" s="643"/>
      <c r="U16" s="643"/>
      <c r="V16" s="643"/>
      <c r="W16" s="643"/>
      <c r="X16" s="643"/>
      <c r="Y16" s="644"/>
      <c r="Z16" s="675">
        <v>0</v>
      </c>
      <c r="AA16" s="675"/>
      <c r="AB16" s="675"/>
      <c r="AC16" s="675"/>
      <c r="AD16" s="676">
        <v>1735</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18338</v>
      </c>
      <c r="CS16" s="643"/>
      <c r="CT16" s="643"/>
      <c r="CU16" s="643"/>
      <c r="CV16" s="643"/>
      <c r="CW16" s="643"/>
      <c r="CX16" s="643"/>
      <c r="CY16" s="644"/>
      <c r="CZ16" s="675">
        <v>0.5</v>
      </c>
      <c r="DA16" s="675"/>
      <c r="DB16" s="675"/>
      <c r="DC16" s="675"/>
      <c r="DD16" s="648" t="s">
        <v>137</v>
      </c>
      <c r="DE16" s="643"/>
      <c r="DF16" s="643"/>
      <c r="DG16" s="643"/>
      <c r="DH16" s="643"/>
      <c r="DI16" s="643"/>
      <c r="DJ16" s="643"/>
      <c r="DK16" s="643"/>
      <c r="DL16" s="643"/>
      <c r="DM16" s="643"/>
      <c r="DN16" s="643"/>
      <c r="DO16" s="643"/>
      <c r="DP16" s="644"/>
      <c r="DQ16" s="648">
        <v>21</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877</v>
      </c>
      <c r="S17" s="643"/>
      <c r="T17" s="643"/>
      <c r="U17" s="643"/>
      <c r="V17" s="643"/>
      <c r="W17" s="643"/>
      <c r="X17" s="643"/>
      <c r="Y17" s="644"/>
      <c r="Z17" s="675">
        <v>0</v>
      </c>
      <c r="AA17" s="675"/>
      <c r="AB17" s="675"/>
      <c r="AC17" s="675"/>
      <c r="AD17" s="676">
        <v>877</v>
      </c>
      <c r="AE17" s="676"/>
      <c r="AF17" s="676"/>
      <c r="AG17" s="676"/>
      <c r="AH17" s="676"/>
      <c r="AI17" s="676"/>
      <c r="AJ17" s="676"/>
      <c r="AK17" s="676"/>
      <c r="AL17" s="645">
        <v>0</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510046</v>
      </c>
      <c r="CS17" s="643"/>
      <c r="CT17" s="643"/>
      <c r="CU17" s="643"/>
      <c r="CV17" s="643"/>
      <c r="CW17" s="643"/>
      <c r="CX17" s="643"/>
      <c r="CY17" s="644"/>
      <c r="CZ17" s="675">
        <v>12.9</v>
      </c>
      <c r="DA17" s="675"/>
      <c r="DB17" s="675"/>
      <c r="DC17" s="675"/>
      <c r="DD17" s="648" t="s">
        <v>128</v>
      </c>
      <c r="DE17" s="643"/>
      <c r="DF17" s="643"/>
      <c r="DG17" s="643"/>
      <c r="DH17" s="643"/>
      <c r="DI17" s="643"/>
      <c r="DJ17" s="643"/>
      <c r="DK17" s="643"/>
      <c r="DL17" s="643"/>
      <c r="DM17" s="643"/>
      <c r="DN17" s="643"/>
      <c r="DO17" s="643"/>
      <c r="DP17" s="644"/>
      <c r="DQ17" s="648">
        <v>498023</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1560</v>
      </c>
      <c r="S18" s="643"/>
      <c r="T18" s="643"/>
      <c r="U18" s="643"/>
      <c r="V18" s="643"/>
      <c r="W18" s="643"/>
      <c r="X18" s="643"/>
      <c r="Y18" s="644"/>
      <c r="Z18" s="675">
        <v>0</v>
      </c>
      <c r="AA18" s="675"/>
      <c r="AB18" s="675"/>
      <c r="AC18" s="675"/>
      <c r="AD18" s="676">
        <v>1560</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137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1560</v>
      </c>
      <c r="S19" s="643"/>
      <c r="T19" s="643"/>
      <c r="U19" s="643"/>
      <c r="V19" s="643"/>
      <c r="W19" s="643"/>
      <c r="X19" s="643"/>
      <c r="Y19" s="644"/>
      <c r="Z19" s="675">
        <v>0</v>
      </c>
      <c r="AA19" s="675"/>
      <c r="AB19" s="675"/>
      <c r="AC19" s="675"/>
      <c r="AD19" s="676">
        <v>1560</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137</v>
      </c>
      <c r="BP19" s="675"/>
      <c r="BQ19" s="675"/>
      <c r="BR19" s="675"/>
      <c r="BS19" s="648" t="s">
        <v>137</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137</v>
      </c>
      <c r="CS19" s="643"/>
      <c r="CT19" s="643"/>
      <c r="CU19" s="643"/>
      <c r="CV19" s="643"/>
      <c r="CW19" s="643"/>
      <c r="CX19" s="643"/>
      <c r="CY19" s="644"/>
      <c r="CZ19" s="675" t="s">
        <v>137</v>
      </c>
      <c r="DA19" s="675"/>
      <c r="DB19" s="675"/>
      <c r="DC19" s="675"/>
      <c r="DD19" s="648" t="s">
        <v>128</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t="s">
        <v>128</v>
      </c>
      <c r="S20" s="643"/>
      <c r="T20" s="643"/>
      <c r="U20" s="643"/>
      <c r="V20" s="643"/>
      <c r="W20" s="643"/>
      <c r="X20" s="643"/>
      <c r="Y20" s="644"/>
      <c r="Z20" s="675" t="s">
        <v>128</v>
      </c>
      <c r="AA20" s="675"/>
      <c r="AB20" s="675"/>
      <c r="AC20" s="675"/>
      <c r="AD20" s="676" t="s">
        <v>128</v>
      </c>
      <c r="AE20" s="676"/>
      <c r="AF20" s="676"/>
      <c r="AG20" s="676"/>
      <c r="AH20" s="676"/>
      <c r="AI20" s="676"/>
      <c r="AJ20" s="676"/>
      <c r="AK20" s="676"/>
      <c r="AL20" s="645" t="s">
        <v>128</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128</v>
      </c>
      <c r="BP20" s="675"/>
      <c r="BQ20" s="675"/>
      <c r="BR20" s="675"/>
      <c r="BS20" s="648" t="s">
        <v>128</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3964815</v>
      </c>
      <c r="CS20" s="643"/>
      <c r="CT20" s="643"/>
      <c r="CU20" s="643"/>
      <c r="CV20" s="643"/>
      <c r="CW20" s="643"/>
      <c r="CX20" s="643"/>
      <c r="CY20" s="644"/>
      <c r="CZ20" s="675">
        <v>100</v>
      </c>
      <c r="DA20" s="675"/>
      <c r="DB20" s="675"/>
      <c r="DC20" s="675"/>
      <c r="DD20" s="648">
        <v>487854</v>
      </c>
      <c r="DE20" s="643"/>
      <c r="DF20" s="643"/>
      <c r="DG20" s="643"/>
      <c r="DH20" s="643"/>
      <c r="DI20" s="643"/>
      <c r="DJ20" s="643"/>
      <c r="DK20" s="643"/>
      <c r="DL20" s="643"/>
      <c r="DM20" s="643"/>
      <c r="DN20" s="643"/>
      <c r="DO20" s="643"/>
      <c r="DP20" s="644"/>
      <c r="DQ20" s="648">
        <v>2613509</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t="s">
        <v>128</v>
      </c>
      <c r="S21" s="643"/>
      <c r="T21" s="643"/>
      <c r="U21" s="643"/>
      <c r="V21" s="643"/>
      <c r="W21" s="643"/>
      <c r="X21" s="643"/>
      <c r="Y21" s="644"/>
      <c r="Z21" s="675" t="s">
        <v>137</v>
      </c>
      <c r="AA21" s="675"/>
      <c r="AB21" s="675"/>
      <c r="AC21" s="675"/>
      <c r="AD21" s="676" t="s">
        <v>137</v>
      </c>
      <c r="AE21" s="676"/>
      <c r="AF21" s="676"/>
      <c r="AG21" s="676"/>
      <c r="AH21" s="676"/>
      <c r="AI21" s="676"/>
      <c r="AJ21" s="676"/>
      <c r="AK21" s="676"/>
      <c r="AL21" s="645" t="s">
        <v>128</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128</v>
      </c>
      <c r="BP21" s="675"/>
      <c r="BQ21" s="675"/>
      <c r="BR21" s="675"/>
      <c r="BS21" s="648" t="s">
        <v>137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1818306</v>
      </c>
      <c r="S22" s="643"/>
      <c r="T22" s="643"/>
      <c r="U22" s="643"/>
      <c r="V22" s="643"/>
      <c r="W22" s="643"/>
      <c r="X22" s="643"/>
      <c r="Y22" s="644"/>
      <c r="Z22" s="675">
        <v>42.5</v>
      </c>
      <c r="AA22" s="675"/>
      <c r="AB22" s="675"/>
      <c r="AC22" s="675"/>
      <c r="AD22" s="676">
        <v>1668420</v>
      </c>
      <c r="AE22" s="676"/>
      <c r="AF22" s="676"/>
      <c r="AG22" s="676"/>
      <c r="AH22" s="676"/>
      <c r="AI22" s="676"/>
      <c r="AJ22" s="676"/>
      <c r="AK22" s="676"/>
      <c r="AL22" s="645">
        <v>79.599999999999994</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1668420</v>
      </c>
      <c r="S23" s="643"/>
      <c r="T23" s="643"/>
      <c r="U23" s="643"/>
      <c r="V23" s="643"/>
      <c r="W23" s="643"/>
      <c r="X23" s="643"/>
      <c r="Y23" s="644"/>
      <c r="Z23" s="675">
        <v>39</v>
      </c>
      <c r="AA23" s="675"/>
      <c r="AB23" s="675"/>
      <c r="AC23" s="675"/>
      <c r="AD23" s="676">
        <v>1668420</v>
      </c>
      <c r="AE23" s="676"/>
      <c r="AF23" s="676"/>
      <c r="AG23" s="676"/>
      <c r="AH23" s="676"/>
      <c r="AI23" s="676"/>
      <c r="AJ23" s="676"/>
      <c r="AK23" s="676"/>
      <c r="AL23" s="645">
        <v>79.599999999999994</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149886</v>
      </c>
      <c r="S24" s="643"/>
      <c r="T24" s="643"/>
      <c r="U24" s="643"/>
      <c r="V24" s="643"/>
      <c r="W24" s="643"/>
      <c r="X24" s="643"/>
      <c r="Y24" s="644"/>
      <c r="Z24" s="675">
        <v>3.5</v>
      </c>
      <c r="AA24" s="675"/>
      <c r="AB24" s="675"/>
      <c r="AC24" s="675"/>
      <c r="AD24" s="676" t="s">
        <v>137</v>
      </c>
      <c r="AE24" s="676"/>
      <c r="AF24" s="676"/>
      <c r="AG24" s="676"/>
      <c r="AH24" s="676"/>
      <c r="AI24" s="676"/>
      <c r="AJ24" s="676"/>
      <c r="AK24" s="676"/>
      <c r="AL24" s="645" t="s">
        <v>128</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137</v>
      </c>
      <c r="BH24" s="643"/>
      <c r="BI24" s="643"/>
      <c r="BJ24" s="643"/>
      <c r="BK24" s="643"/>
      <c r="BL24" s="643"/>
      <c r="BM24" s="643"/>
      <c r="BN24" s="644"/>
      <c r="BO24" s="675" t="s">
        <v>128</v>
      </c>
      <c r="BP24" s="675"/>
      <c r="BQ24" s="675"/>
      <c r="BR24" s="675"/>
      <c r="BS24" s="648" t="s">
        <v>137</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1397710</v>
      </c>
      <c r="CS24" s="698"/>
      <c r="CT24" s="698"/>
      <c r="CU24" s="698"/>
      <c r="CV24" s="698"/>
      <c r="CW24" s="698"/>
      <c r="CX24" s="698"/>
      <c r="CY24" s="741"/>
      <c r="CZ24" s="742">
        <v>35.299999999999997</v>
      </c>
      <c r="DA24" s="713"/>
      <c r="DB24" s="713"/>
      <c r="DC24" s="745"/>
      <c r="DD24" s="740">
        <v>1235990</v>
      </c>
      <c r="DE24" s="698"/>
      <c r="DF24" s="698"/>
      <c r="DG24" s="698"/>
      <c r="DH24" s="698"/>
      <c r="DI24" s="698"/>
      <c r="DJ24" s="698"/>
      <c r="DK24" s="741"/>
      <c r="DL24" s="740">
        <v>1199293</v>
      </c>
      <c r="DM24" s="698"/>
      <c r="DN24" s="698"/>
      <c r="DO24" s="698"/>
      <c r="DP24" s="698"/>
      <c r="DQ24" s="698"/>
      <c r="DR24" s="698"/>
      <c r="DS24" s="698"/>
      <c r="DT24" s="698"/>
      <c r="DU24" s="698"/>
      <c r="DV24" s="741"/>
      <c r="DW24" s="742">
        <v>55.7</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137</v>
      </c>
      <c r="AA25" s="675"/>
      <c r="AB25" s="675"/>
      <c r="AC25" s="675"/>
      <c r="AD25" s="676" t="s">
        <v>128</v>
      </c>
      <c r="AE25" s="676"/>
      <c r="AF25" s="676"/>
      <c r="AG25" s="676"/>
      <c r="AH25" s="676"/>
      <c r="AI25" s="676"/>
      <c r="AJ25" s="676"/>
      <c r="AK25" s="676"/>
      <c r="AL25" s="645" t="s">
        <v>137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137</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681667</v>
      </c>
      <c r="CS25" s="661"/>
      <c r="CT25" s="661"/>
      <c r="CU25" s="661"/>
      <c r="CV25" s="661"/>
      <c r="CW25" s="661"/>
      <c r="CX25" s="661"/>
      <c r="CY25" s="662"/>
      <c r="CZ25" s="645">
        <v>17.2</v>
      </c>
      <c r="DA25" s="663"/>
      <c r="DB25" s="663"/>
      <c r="DC25" s="664"/>
      <c r="DD25" s="648">
        <v>657614</v>
      </c>
      <c r="DE25" s="661"/>
      <c r="DF25" s="661"/>
      <c r="DG25" s="661"/>
      <c r="DH25" s="661"/>
      <c r="DI25" s="661"/>
      <c r="DJ25" s="661"/>
      <c r="DK25" s="662"/>
      <c r="DL25" s="648">
        <v>621417</v>
      </c>
      <c r="DM25" s="661"/>
      <c r="DN25" s="661"/>
      <c r="DO25" s="661"/>
      <c r="DP25" s="661"/>
      <c r="DQ25" s="661"/>
      <c r="DR25" s="661"/>
      <c r="DS25" s="661"/>
      <c r="DT25" s="661"/>
      <c r="DU25" s="661"/>
      <c r="DV25" s="662"/>
      <c r="DW25" s="645">
        <v>28.8</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2245737</v>
      </c>
      <c r="S26" s="643"/>
      <c r="T26" s="643"/>
      <c r="U26" s="643"/>
      <c r="V26" s="643"/>
      <c r="W26" s="643"/>
      <c r="X26" s="643"/>
      <c r="Y26" s="644"/>
      <c r="Z26" s="675">
        <v>52.5</v>
      </c>
      <c r="AA26" s="675"/>
      <c r="AB26" s="675"/>
      <c r="AC26" s="675"/>
      <c r="AD26" s="676">
        <v>2095851</v>
      </c>
      <c r="AE26" s="676"/>
      <c r="AF26" s="676"/>
      <c r="AG26" s="676"/>
      <c r="AH26" s="676"/>
      <c r="AI26" s="676"/>
      <c r="AJ26" s="676"/>
      <c r="AK26" s="676"/>
      <c r="AL26" s="645">
        <v>100</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409231</v>
      </c>
      <c r="CS26" s="643"/>
      <c r="CT26" s="643"/>
      <c r="CU26" s="643"/>
      <c r="CV26" s="643"/>
      <c r="CW26" s="643"/>
      <c r="CX26" s="643"/>
      <c r="CY26" s="644"/>
      <c r="CZ26" s="645">
        <v>10.3</v>
      </c>
      <c r="DA26" s="663"/>
      <c r="DB26" s="663"/>
      <c r="DC26" s="664"/>
      <c r="DD26" s="648">
        <v>395524</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t="s">
        <v>128</v>
      </c>
      <c r="S27" s="643"/>
      <c r="T27" s="643"/>
      <c r="U27" s="643"/>
      <c r="V27" s="643"/>
      <c r="W27" s="643"/>
      <c r="X27" s="643"/>
      <c r="Y27" s="644"/>
      <c r="Z27" s="675" t="s">
        <v>137</v>
      </c>
      <c r="AA27" s="675"/>
      <c r="AB27" s="675"/>
      <c r="AC27" s="675"/>
      <c r="AD27" s="676" t="s">
        <v>137</v>
      </c>
      <c r="AE27" s="676"/>
      <c r="AF27" s="676"/>
      <c r="AG27" s="676"/>
      <c r="AH27" s="676"/>
      <c r="AI27" s="676"/>
      <c r="AJ27" s="676"/>
      <c r="AK27" s="676"/>
      <c r="AL27" s="645" t="s">
        <v>128</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301368</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205997</v>
      </c>
      <c r="CS27" s="661"/>
      <c r="CT27" s="661"/>
      <c r="CU27" s="661"/>
      <c r="CV27" s="661"/>
      <c r="CW27" s="661"/>
      <c r="CX27" s="661"/>
      <c r="CY27" s="662"/>
      <c r="CZ27" s="645">
        <v>5.2</v>
      </c>
      <c r="DA27" s="663"/>
      <c r="DB27" s="663"/>
      <c r="DC27" s="664"/>
      <c r="DD27" s="648">
        <v>80353</v>
      </c>
      <c r="DE27" s="661"/>
      <c r="DF27" s="661"/>
      <c r="DG27" s="661"/>
      <c r="DH27" s="661"/>
      <c r="DI27" s="661"/>
      <c r="DJ27" s="661"/>
      <c r="DK27" s="662"/>
      <c r="DL27" s="648">
        <v>79853</v>
      </c>
      <c r="DM27" s="661"/>
      <c r="DN27" s="661"/>
      <c r="DO27" s="661"/>
      <c r="DP27" s="661"/>
      <c r="DQ27" s="661"/>
      <c r="DR27" s="661"/>
      <c r="DS27" s="661"/>
      <c r="DT27" s="661"/>
      <c r="DU27" s="661"/>
      <c r="DV27" s="662"/>
      <c r="DW27" s="645">
        <v>3.7</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33287</v>
      </c>
      <c r="S28" s="643"/>
      <c r="T28" s="643"/>
      <c r="U28" s="643"/>
      <c r="V28" s="643"/>
      <c r="W28" s="643"/>
      <c r="X28" s="643"/>
      <c r="Y28" s="644"/>
      <c r="Z28" s="675">
        <v>0.8</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510046</v>
      </c>
      <c r="CS28" s="643"/>
      <c r="CT28" s="643"/>
      <c r="CU28" s="643"/>
      <c r="CV28" s="643"/>
      <c r="CW28" s="643"/>
      <c r="CX28" s="643"/>
      <c r="CY28" s="644"/>
      <c r="CZ28" s="645">
        <v>12.9</v>
      </c>
      <c r="DA28" s="663"/>
      <c r="DB28" s="663"/>
      <c r="DC28" s="664"/>
      <c r="DD28" s="648">
        <v>498023</v>
      </c>
      <c r="DE28" s="643"/>
      <c r="DF28" s="643"/>
      <c r="DG28" s="643"/>
      <c r="DH28" s="643"/>
      <c r="DI28" s="643"/>
      <c r="DJ28" s="643"/>
      <c r="DK28" s="644"/>
      <c r="DL28" s="648">
        <v>498023</v>
      </c>
      <c r="DM28" s="643"/>
      <c r="DN28" s="643"/>
      <c r="DO28" s="643"/>
      <c r="DP28" s="643"/>
      <c r="DQ28" s="643"/>
      <c r="DR28" s="643"/>
      <c r="DS28" s="643"/>
      <c r="DT28" s="643"/>
      <c r="DU28" s="643"/>
      <c r="DV28" s="644"/>
      <c r="DW28" s="645">
        <v>23.1</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19177</v>
      </c>
      <c r="S29" s="643"/>
      <c r="T29" s="643"/>
      <c r="U29" s="643"/>
      <c r="V29" s="643"/>
      <c r="W29" s="643"/>
      <c r="X29" s="643"/>
      <c r="Y29" s="644"/>
      <c r="Z29" s="675">
        <v>0.4</v>
      </c>
      <c r="AA29" s="675"/>
      <c r="AB29" s="675"/>
      <c r="AC29" s="675"/>
      <c r="AD29" s="676" t="s">
        <v>137</v>
      </c>
      <c r="AE29" s="676"/>
      <c r="AF29" s="676"/>
      <c r="AG29" s="676"/>
      <c r="AH29" s="676"/>
      <c r="AI29" s="676"/>
      <c r="AJ29" s="676"/>
      <c r="AK29" s="676"/>
      <c r="AL29" s="645" t="s">
        <v>137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510046</v>
      </c>
      <c r="CS29" s="661"/>
      <c r="CT29" s="661"/>
      <c r="CU29" s="661"/>
      <c r="CV29" s="661"/>
      <c r="CW29" s="661"/>
      <c r="CX29" s="661"/>
      <c r="CY29" s="662"/>
      <c r="CZ29" s="645">
        <v>12.9</v>
      </c>
      <c r="DA29" s="663"/>
      <c r="DB29" s="663"/>
      <c r="DC29" s="664"/>
      <c r="DD29" s="648">
        <v>498023</v>
      </c>
      <c r="DE29" s="661"/>
      <c r="DF29" s="661"/>
      <c r="DG29" s="661"/>
      <c r="DH29" s="661"/>
      <c r="DI29" s="661"/>
      <c r="DJ29" s="661"/>
      <c r="DK29" s="662"/>
      <c r="DL29" s="648">
        <v>498023</v>
      </c>
      <c r="DM29" s="661"/>
      <c r="DN29" s="661"/>
      <c r="DO29" s="661"/>
      <c r="DP29" s="661"/>
      <c r="DQ29" s="661"/>
      <c r="DR29" s="661"/>
      <c r="DS29" s="661"/>
      <c r="DT29" s="661"/>
      <c r="DU29" s="661"/>
      <c r="DV29" s="662"/>
      <c r="DW29" s="645">
        <v>23.1</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2371</v>
      </c>
      <c r="S30" s="643"/>
      <c r="T30" s="643"/>
      <c r="U30" s="643"/>
      <c r="V30" s="643"/>
      <c r="W30" s="643"/>
      <c r="X30" s="643"/>
      <c r="Y30" s="644"/>
      <c r="Z30" s="675">
        <v>0.1</v>
      </c>
      <c r="AA30" s="675"/>
      <c r="AB30" s="675"/>
      <c r="AC30" s="675"/>
      <c r="AD30" s="676" t="s">
        <v>137</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491671</v>
      </c>
      <c r="CS30" s="643"/>
      <c r="CT30" s="643"/>
      <c r="CU30" s="643"/>
      <c r="CV30" s="643"/>
      <c r="CW30" s="643"/>
      <c r="CX30" s="643"/>
      <c r="CY30" s="644"/>
      <c r="CZ30" s="645">
        <v>12.4</v>
      </c>
      <c r="DA30" s="663"/>
      <c r="DB30" s="663"/>
      <c r="DC30" s="664"/>
      <c r="DD30" s="648">
        <v>479661</v>
      </c>
      <c r="DE30" s="643"/>
      <c r="DF30" s="643"/>
      <c r="DG30" s="643"/>
      <c r="DH30" s="643"/>
      <c r="DI30" s="643"/>
      <c r="DJ30" s="643"/>
      <c r="DK30" s="644"/>
      <c r="DL30" s="648">
        <v>479661</v>
      </c>
      <c r="DM30" s="643"/>
      <c r="DN30" s="643"/>
      <c r="DO30" s="643"/>
      <c r="DP30" s="643"/>
      <c r="DQ30" s="643"/>
      <c r="DR30" s="643"/>
      <c r="DS30" s="643"/>
      <c r="DT30" s="643"/>
      <c r="DU30" s="643"/>
      <c r="DV30" s="644"/>
      <c r="DW30" s="645">
        <v>22.3</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737232</v>
      </c>
      <c r="S31" s="643"/>
      <c r="T31" s="643"/>
      <c r="U31" s="643"/>
      <c r="V31" s="643"/>
      <c r="W31" s="643"/>
      <c r="X31" s="643"/>
      <c r="Y31" s="644"/>
      <c r="Z31" s="675">
        <v>17.2</v>
      </c>
      <c r="AA31" s="675"/>
      <c r="AB31" s="675"/>
      <c r="AC31" s="675"/>
      <c r="AD31" s="676" t="s">
        <v>128</v>
      </c>
      <c r="AE31" s="676"/>
      <c r="AF31" s="676"/>
      <c r="AG31" s="676"/>
      <c r="AH31" s="676"/>
      <c r="AI31" s="676"/>
      <c r="AJ31" s="676"/>
      <c r="AK31" s="676"/>
      <c r="AL31" s="645" t="s">
        <v>128</v>
      </c>
      <c r="AM31" s="646"/>
      <c r="AN31" s="646"/>
      <c r="AO31" s="677"/>
      <c r="AP31" s="716" t="s">
        <v>310</v>
      </c>
      <c r="AQ31" s="717"/>
      <c r="AR31" s="717"/>
      <c r="AS31" s="717"/>
      <c r="AT31" s="722" t="s">
        <v>311</v>
      </c>
      <c r="AU31" s="231"/>
      <c r="AV31" s="231"/>
      <c r="AW31" s="231"/>
      <c r="AX31" s="708" t="s">
        <v>186</v>
      </c>
      <c r="AY31" s="709"/>
      <c r="AZ31" s="709"/>
      <c r="BA31" s="709"/>
      <c r="BB31" s="709"/>
      <c r="BC31" s="709"/>
      <c r="BD31" s="709"/>
      <c r="BE31" s="709"/>
      <c r="BF31" s="710"/>
      <c r="BG31" s="711">
        <v>97.3</v>
      </c>
      <c r="BH31" s="712"/>
      <c r="BI31" s="712"/>
      <c r="BJ31" s="712"/>
      <c r="BK31" s="712"/>
      <c r="BL31" s="712"/>
      <c r="BM31" s="713">
        <v>94.2</v>
      </c>
      <c r="BN31" s="712"/>
      <c r="BO31" s="712"/>
      <c r="BP31" s="712"/>
      <c r="BQ31" s="714"/>
      <c r="BR31" s="711">
        <v>98</v>
      </c>
      <c r="BS31" s="712"/>
      <c r="BT31" s="712"/>
      <c r="BU31" s="712"/>
      <c r="BV31" s="712"/>
      <c r="BW31" s="712"/>
      <c r="BX31" s="713">
        <v>94.2</v>
      </c>
      <c r="BY31" s="712"/>
      <c r="BZ31" s="712"/>
      <c r="CA31" s="712"/>
      <c r="CB31" s="714"/>
      <c r="CD31" s="733"/>
      <c r="CE31" s="734"/>
      <c r="CF31" s="689" t="s">
        <v>312</v>
      </c>
      <c r="CG31" s="686"/>
      <c r="CH31" s="686"/>
      <c r="CI31" s="686"/>
      <c r="CJ31" s="686"/>
      <c r="CK31" s="686"/>
      <c r="CL31" s="686"/>
      <c r="CM31" s="686"/>
      <c r="CN31" s="686"/>
      <c r="CO31" s="686"/>
      <c r="CP31" s="686"/>
      <c r="CQ31" s="687"/>
      <c r="CR31" s="642">
        <v>18375</v>
      </c>
      <c r="CS31" s="661"/>
      <c r="CT31" s="661"/>
      <c r="CU31" s="661"/>
      <c r="CV31" s="661"/>
      <c r="CW31" s="661"/>
      <c r="CX31" s="661"/>
      <c r="CY31" s="662"/>
      <c r="CZ31" s="645">
        <v>0.5</v>
      </c>
      <c r="DA31" s="663"/>
      <c r="DB31" s="663"/>
      <c r="DC31" s="664"/>
      <c r="DD31" s="648">
        <v>18362</v>
      </c>
      <c r="DE31" s="661"/>
      <c r="DF31" s="661"/>
      <c r="DG31" s="661"/>
      <c r="DH31" s="661"/>
      <c r="DI31" s="661"/>
      <c r="DJ31" s="661"/>
      <c r="DK31" s="662"/>
      <c r="DL31" s="648">
        <v>18362</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128</v>
      </c>
      <c r="AA32" s="675"/>
      <c r="AB32" s="675"/>
      <c r="AC32" s="675"/>
      <c r="AD32" s="676" t="s">
        <v>137</v>
      </c>
      <c r="AE32" s="676"/>
      <c r="AF32" s="676"/>
      <c r="AG32" s="676"/>
      <c r="AH32" s="676"/>
      <c r="AI32" s="676"/>
      <c r="AJ32" s="676"/>
      <c r="AK32" s="676"/>
      <c r="AL32" s="645" t="s">
        <v>137</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98.4</v>
      </c>
      <c r="BH32" s="661"/>
      <c r="BI32" s="661"/>
      <c r="BJ32" s="661"/>
      <c r="BK32" s="661"/>
      <c r="BL32" s="661"/>
      <c r="BM32" s="646">
        <v>96.9</v>
      </c>
      <c r="BN32" s="707"/>
      <c r="BO32" s="707"/>
      <c r="BP32" s="707"/>
      <c r="BQ32" s="685"/>
      <c r="BR32" s="715">
        <v>98.7</v>
      </c>
      <c r="BS32" s="661"/>
      <c r="BT32" s="661"/>
      <c r="BU32" s="661"/>
      <c r="BV32" s="661"/>
      <c r="BW32" s="661"/>
      <c r="BX32" s="646">
        <v>96.3</v>
      </c>
      <c r="BY32" s="707"/>
      <c r="BZ32" s="707"/>
      <c r="CA32" s="707"/>
      <c r="CB32" s="685"/>
      <c r="CD32" s="735"/>
      <c r="CE32" s="736"/>
      <c r="CF32" s="689" t="s">
        <v>316</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137</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206333</v>
      </c>
      <c r="S33" s="643"/>
      <c r="T33" s="643"/>
      <c r="U33" s="643"/>
      <c r="V33" s="643"/>
      <c r="W33" s="643"/>
      <c r="X33" s="643"/>
      <c r="Y33" s="644"/>
      <c r="Z33" s="675">
        <v>4.8</v>
      </c>
      <c r="AA33" s="675"/>
      <c r="AB33" s="675"/>
      <c r="AC33" s="675"/>
      <c r="AD33" s="676" t="s">
        <v>137</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95.6</v>
      </c>
      <c r="BH33" s="627"/>
      <c r="BI33" s="627"/>
      <c r="BJ33" s="627"/>
      <c r="BK33" s="627"/>
      <c r="BL33" s="627"/>
      <c r="BM33" s="669">
        <v>90.9</v>
      </c>
      <c r="BN33" s="627"/>
      <c r="BO33" s="627"/>
      <c r="BP33" s="627"/>
      <c r="BQ33" s="671"/>
      <c r="BR33" s="706">
        <v>97</v>
      </c>
      <c r="BS33" s="627"/>
      <c r="BT33" s="627"/>
      <c r="BU33" s="627"/>
      <c r="BV33" s="627"/>
      <c r="BW33" s="627"/>
      <c r="BX33" s="669">
        <v>91.4</v>
      </c>
      <c r="BY33" s="627"/>
      <c r="BZ33" s="627"/>
      <c r="CA33" s="627"/>
      <c r="CB33" s="671"/>
      <c r="CD33" s="689" t="s">
        <v>319</v>
      </c>
      <c r="CE33" s="686"/>
      <c r="CF33" s="686"/>
      <c r="CG33" s="686"/>
      <c r="CH33" s="686"/>
      <c r="CI33" s="686"/>
      <c r="CJ33" s="686"/>
      <c r="CK33" s="686"/>
      <c r="CL33" s="686"/>
      <c r="CM33" s="686"/>
      <c r="CN33" s="686"/>
      <c r="CO33" s="686"/>
      <c r="CP33" s="686"/>
      <c r="CQ33" s="687"/>
      <c r="CR33" s="642">
        <v>2060913</v>
      </c>
      <c r="CS33" s="661"/>
      <c r="CT33" s="661"/>
      <c r="CU33" s="661"/>
      <c r="CV33" s="661"/>
      <c r="CW33" s="661"/>
      <c r="CX33" s="661"/>
      <c r="CY33" s="662"/>
      <c r="CZ33" s="645">
        <v>52</v>
      </c>
      <c r="DA33" s="663"/>
      <c r="DB33" s="663"/>
      <c r="DC33" s="664"/>
      <c r="DD33" s="648">
        <v>1321988</v>
      </c>
      <c r="DE33" s="661"/>
      <c r="DF33" s="661"/>
      <c r="DG33" s="661"/>
      <c r="DH33" s="661"/>
      <c r="DI33" s="661"/>
      <c r="DJ33" s="661"/>
      <c r="DK33" s="662"/>
      <c r="DL33" s="648">
        <v>902896</v>
      </c>
      <c r="DM33" s="661"/>
      <c r="DN33" s="661"/>
      <c r="DO33" s="661"/>
      <c r="DP33" s="661"/>
      <c r="DQ33" s="661"/>
      <c r="DR33" s="661"/>
      <c r="DS33" s="661"/>
      <c r="DT33" s="661"/>
      <c r="DU33" s="661"/>
      <c r="DV33" s="662"/>
      <c r="DW33" s="645">
        <v>41.9</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17147</v>
      </c>
      <c r="S34" s="643"/>
      <c r="T34" s="643"/>
      <c r="U34" s="643"/>
      <c r="V34" s="643"/>
      <c r="W34" s="643"/>
      <c r="X34" s="643"/>
      <c r="Y34" s="644"/>
      <c r="Z34" s="675">
        <v>0.4</v>
      </c>
      <c r="AA34" s="675"/>
      <c r="AB34" s="675"/>
      <c r="AC34" s="675"/>
      <c r="AD34" s="676">
        <v>197</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505803</v>
      </c>
      <c r="CS34" s="643"/>
      <c r="CT34" s="643"/>
      <c r="CU34" s="643"/>
      <c r="CV34" s="643"/>
      <c r="CW34" s="643"/>
      <c r="CX34" s="643"/>
      <c r="CY34" s="644"/>
      <c r="CZ34" s="645">
        <v>12.8</v>
      </c>
      <c r="DA34" s="663"/>
      <c r="DB34" s="663"/>
      <c r="DC34" s="664"/>
      <c r="DD34" s="648">
        <v>367609</v>
      </c>
      <c r="DE34" s="643"/>
      <c r="DF34" s="643"/>
      <c r="DG34" s="643"/>
      <c r="DH34" s="643"/>
      <c r="DI34" s="643"/>
      <c r="DJ34" s="643"/>
      <c r="DK34" s="644"/>
      <c r="DL34" s="648">
        <v>252987</v>
      </c>
      <c r="DM34" s="643"/>
      <c r="DN34" s="643"/>
      <c r="DO34" s="643"/>
      <c r="DP34" s="643"/>
      <c r="DQ34" s="643"/>
      <c r="DR34" s="643"/>
      <c r="DS34" s="643"/>
      <c r="DT34" s="643"/>
      <c r="DU34" s="643"/>
      <c r="DV34" s="644"/>
      <c r="DW34" s="645">
        <v>11.7</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7454</v>
      </c>
      <c r="S35" s="643"/>
      <c r="T35" s="643"/>
      <c r="U35" s="643"/>
      <c r="V35" s="643"/>
      <c r="W35" s="643"/>
      <c r="X35" s="643"/>
      <c r="Y35" s="644"/>
      <c r="Z35" s="675">
        <v>0.2</v>
      </c>
      <c r="AA35" s="675"/>
      <c r="AB35" s="675"/>
      <c r="AC35" s="675"/>
      <c r="AD35" s="676" t="s">
        <v>137</v>
      </c>
      <c r="AE35" s="676"/>
      <c r="AF35" s="676"/>
      <c r="AG35" s="676"/>
      <c r="AH35" s="676"/>
      <c r="AI35" s="676"/>
      <c r="AJ35" s="676"/>
      <c r="AK35" s="676"/>
      <c r="AL35" s="645" t="s">
        <v>137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9464</v>
      </c>
      <c r="CS35" s="661"/>
      <c r="CT35" s="661"/>
      <c r="CU35" s="661"/>
      <c r="CV35" s="661"/>
      <c r="CW35" s="661"/>
      <c r="CX35" s="661"/>
      <c r="CY35" s="662"/>
      <c r="CZ35" s="645">
        <v>0.2</v>
      </c>
      <c r="DA35" s="663"/>
      <c r="DB35" s="663"/>
      <c r="DC35" s="664"/>
      <c r="DD35" s="648">
        <v>6999</v>
      </c>
      <c r="DE35" s="661"/>
      <c r="DF35" s="661"/>
      <c r="DG35" s="661"/>
      <c r="DH35" s="661"/>
      <c r="DI35" s="661"/>
      <c r="DJ35" s="661"/>
      <c r="DK35" s="662"/>
      <c r="DL35" s="648">
        <v>6999</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170129</v>
      </c>
      <c r="S36" s="643"/>
      <c r="T36" s="643"/>
      <c r="U36" s="643"/>
      <c r="V36" s="643"/>
      <c r="W36" s="643"/>
      <c r="X36" s="643"/>
      <c r="Y36" s="644"/>
      <c r="Z36" s="675">
        <v>4</v>
      </c>
      <c r="AA36" s="675"/>
      <c r="AB36" s="675"/>
      <c r="AC36" s="675"/>
      <c r="AD36" s="676" t="s">
        <v>137</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341025</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50143</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1014003</v>
      </c>
      <c r="CS36" s="643"/>
      <c r="CT36" s="643"/>
      <c r="CU36" s="643"/>
      <c r="CV36" s="643"/>
      <c r="CW36" s="643"/>
      <c r="CX36" s="643"/>
      <c r="CY36" s="644"/>
      <c r="CZ36" s="645">
        <v>25.6</v>
      </c>
      <c r="DA36" s="663"/>
      <c r="DB36" s="663"/>
      <c r="DC36" s="664"/>
      <c r="DD36" s="648">
        <v>507199</v>
      </c>
      <c r="DE36" s="643"/>
      <c r="DF36" s="643"/>
      <c r="DG36" s="643"/>
      <c r="DH36" s="643"/>
      <c r="DI36" s="643"/>
      <c r="DJ36" s="643"/>
      <c r="DK36" s="644"/>
      <c r="DL36" s="648">
        <v>385521</v>
      </c>
      <c r="DM36" s="643"/>
      <c r="DN36" s="643"/>
      <c r="DO36" s="643"/>
      <c r="DP36" s="643"/>
      <c r="DQ36" s="643"/>
      <c r="DR36" s="643"/>
      <c r="DS36" s="643"/>
      <c r="DT36" s="643"/>
      <c r="DU36" s="643"/>
      <c r="DV36" s="644"/>
      <c r="DW36" s="645">
        <v>17.899999999999999</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296297</v>
      </c>
      <c r="S37" s="643"/>
      <c r="T37" s="643"/>
      <c r="U37" s="643"/>
      <c r="V37" s="643"/>
      <c r="W37" s="643"/>
      <c r="X37" s="643"/>
      <c r="Y37" s="644"/>
      <c r="Z37" s="675">
        <v>6.9</v>
      </c>
      <c r="AA37" s="675"/>
      <c r="AB37" s="675"/>
      <c r="AC37" s="675"/>
      <c r="AD37" s="676" t="s">
        <v>128</v>
      </c>
      <c r="AE37" s="676"/>
      <c r="AF37" s="676"/>
      <c r="AG37" s="676"/>
      <c r="AH37" s="676"/>
      <c r="AI37" s="676"/>
      <c r="AJ37" s="676"/>
      <c r="AK37" s="676"/>
      <c r="AL37" s="645" t="s">
        <v>128</v>
      </c>
      <c r="AM37" s="646"/>
      <c r="AN37" s="646"/>
      <c r="AO37" s="677"/>
      <c r="AQ37" s="682" t="s">
        <v>331</v>
      </c>
      <c r="AR37" s="683"/>
      <c r="AS37" s="683"/>
      <c r="AT37" s="683"/>
      <c r="AU37" s="683"/>
      <c r="AV37" s="683"/>
      <c r="AW37" s="683"/>
      <c r="AX37" s="683"/>
      <c r="AY37" s="684"/>
      <c r="AZ37" s="642">
        <v>16609</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41384</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299854</v>
      </c>
      <c r="CS37" s="661"/>
      <c r="CT37" s="661"/>
      <c r="CU37" s="661"/>
      <c r="CV37" s="661"/>
      <c r="CW37" s="661"/>
      <c r="CX37" s="661"/>
      <c r="CY37" s="662"/>
      <c r="CZ37" s="645">
        <v>7.6</v>
      </c>
      <c r="DA37" s="663"/>
      <c r="DB37" s="663"/>
      <c r="DC37" s="664"/>
      <c r="DD37" s="648">
        <v>282728</v>
      </c>
      <c r="DE37" s="661"/>
      <c r="DF37" s="661"/>
      <c r="DG37" s="661"/>
      <c r="DH37" s="661"/>
      <c r="DI37" s="661"/>
      <c r="DJ37" s="661"/>
      <c r="DK37" s="662"/>
      <c r="DL37" s="648">
        <v>279219</v>
      </c>
      <c r="DM37" s="661"/>
      <c r="DN37" s="661"/>
      <c r="DO37" s="661"/>
      <c r="DP37" s="661"/>
      <c r="DQ37" s="661"/>
      <c r="DR37" s="661"/>
      <c r="DS37" s="661"/>
      <c r="DT37" s="661"/>
      <c r="DU37" s="661"/>
      <c r="DV37" s="662"/>
      <c r="DW37" s="645">
        <v>13</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83261</v>
      </c>
      <c r="S38" s="643"/>
      <c r="T38" s="643"/>
      <c r="U38" s="643"/>
      <c r="V38" s="643"/>
      <c r="W38" s="643"/>
      <c r="X38" s="643"/>
      <c r="Y38" s="644"/>
      <c r="Z38" s="675">
        <v>1.9</v>
      </c>
      <c r="AA38" s="675"/>
      <c r="AB38" s="675"/>
      <c r="AC38" s="675"/>
      <c r="AD38" s="676">
        <v>1</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6857</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732</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324416</v>
      </c>
      <c r="CS38" s="643"/>
      <c r="CT38" s="643"/>
      <c r="CU38" s="643"/>
      <c r="CV38" s="643"/>
      <c r="CW38" s="643"/>
      <c r="CX38" s="643"/>
      <c r="CY38" s="644"/>
      <c r="CZ38" s="645">
        <v>8.1999999999999993</v>
      </c>
      <c r="DA38" s="663"/>
      <c r="DB38" s="663"/>
      <c r="DC38" s="664"/>
      <c r="DD38" s="648">
        <v>267344</v>
      </c>
      <c r="DE38" s="643"/>
      <c r="DF38" s="643"/>
      <c r="DG38" s="643"/>
      <c r="DH38" s="643"/>
      <c r="DI38" s="643"/>
      <c r="DJ38" s="643"/>
      <c r="DK38" s="644"/>
      <c r="DL38" s="648">
        <v>257389</v>
      </c>
      <c r="DM38" s="643"/>
      <c r="DN38" s="643"/>
      <c r="DO38" s="643"/>
      <c r="DP38" s="643"/>
      <c r="DQ38" s="643"/>
      <c r="DR38" s="643"/>
      <c r="DS38" s="643"/>
      <c r="DT38" s="643"/>
      <c r="DU38" s="643"/>
      <c r="DV38" s="644"/>
      <c r="DW38" s="645">
        <v>11.9</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461600</v>
      </c>
      <c r="S39" s="643"/>
      <c r="T39" s="643"/>
      <c r="U39" s="643"/>
      <c r="V39" s="643"/>
      <c r="W39" s="643"/>
      <c r="X39" s="643"/>
      <c r="Y39" s="644"/>
      <c r="Z39" s="675">
        <v>10.8</v>
      </c>
      <c r="AA39" s="675"/>
      <c r="AB39" s="675"/>
      <c r="AC39" s="675"/>
      <c r="AD39" s="676" t="s">
        <v>128</v>
      </c>
      <c r="AE39" s="676"/>
      <c r="AF39" s="676"/>
      <c r="AG39" s="676"/>
      <c r="AH39" s="676"/>
      <c r="AI39" s="676"/>
      <c r="AJ39" s="676"/>
      <c r="AK39" s="676"/>
      <c r="AL39" s="645" t="s">
        <v>128</v>
      </c>
      <c r="AM39" s="646"/>
      <c r="AN39" s="646"/>
      <c r="AO39" s="677"/>
      <c r="AQ39" s="682" t="s">
        <v>339</v>
      </c>
      <c r="AR39" s="683"/>
      <c r="AS39" s="683"/>
      <c r="AT39" s="683"/>
      <c r="AU39" s="683"/>
      <c r="AV39" s="683"/>
      <c r="AW39" s="683"/>
      <c r="AX39" s="683"/>
      <c r="AY39" s="684"/>
      <c r="AZ39" s="642" t="s">
        <v>128</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1099</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180227</v>
      </c>
      <c r="CS39" s="661"/>
      <c r="CT39" s="661"/>
      <c r="CU39" s="661"/>
      <c r="CV39" s="661"/>
      <c r="CW39" s="661"/>
      <c r="CX39" s="661"/>
      <c r="CY39" s="662"/>
      <c r="CZ39" s="645">
        <v>4.5</v>
      </c>
      <c r="DA39" s="663"/>
      <c r="DB39" s="663"/>
      <c r="DC39" s="664"/>
      <c r="DD39" s="648">
        <v>172837</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137</v>
      </c>
      <c r="AM40" s="646"/>
      <c r="AN40" s="646"/>
      <c r="AO40" s="677"/>
      <c r="AQ40" s="682" t="s">
        <v>343</v>
      </c>
      <c r="AR40" s="683"/>
      <c r="AS40" s="683"/>
      <c r="AT40" s="683"/>
      <c r="AU40" s="683"/>
      <c r="AV40" s="683"/>
      <c r="AW40" s="683"/>
      <c r="AX40" s="683"/>
      <c r="AY40" s="684"/>
      <c r="AZ40" s="642" t="s">
        <v>137</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91</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27000</v>
      </c>
      <c r="CS40" s="643"/>
      <c r="CT40" s="643"/>
      <c r="CU40" s="643"/>
      <c r="CV40" s="643"/>
      <c r="CW40" s="643"/>
      <c r="CX40" s="643"/>
      <c r="CY40" s="644"/>
      <c r="CZ40" s="645">
        <v>0.7</v>
      </c>
      <c r="DA40" s="663"/>
      <c r="DB40" s="663"/>
      <c r="DC40" s="664"/>
      <c r="DD40" s="648" t="s">
        <v>128</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2" t="s">
        <v>348</v>
      </c>
      <c r="AR41" s="683"/>
      <c r="AS41" s="683"/>
      <c r="AT41" s="683"/>
      <c r="AU41" s="683"/>
      <c r="AV41" s="683"/>
      <c r="AW41" s="683"/>
      <c r="AX41" s="683"/>
      <c r="AY41" s="684"/>
      <c r="AZ41" s="642">
        <v>64110</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4</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58400</v>
      </c>
      <c r="S42" s="643"/>
      <c r="T42" s="643"/>
      <c r="U42" s="643"/>
      <c r="V42" s="643"/>
      <c r="W42" s="643"/>
      <c r="X42" s="643"/>
      <c r="Y42" s="644"/>
      <c r="Z42" s="675">
        <v>1.4</v>
      </c>
      <c r="AA42" s="675"/>
      <c r="AB42" s="675"/>
      <c r="AC42" s="675"/>
      <c r="AD42" s="676" t="s">
        <v>137</v>
      </c>
      <c r="AE42" s="676"/>
      <c r="AF42" s="676"/>
      <c r="AG42" s="676"/>
      <c r="AH42" s="676"/>
      <c r="AI42" s="676"/>
      <c r="AJ42" s="676"/>
      <c r="AK42" s="676"/>
      <c r="AL42" s="645" t="s">
        <v>128</v>
      </c>
      <c r="AM42" s="646"/>
      <c r="AN42" s="646"/>
      <c r="AO42" s="677"/>
      <c r="AQ42" s="678" t="s">
        <v>352</v>
      </c>
      <c r="AR42" s="679"/>
      <c r="AS42" s="679"/>
      <c r="AT42" s="679"/>
      <c r="AU42" s="679"/>
      <c r="AV42" s="679"/>
      <c r="AW42" s="679"/>
      <c r="AX42" s="679"/>
      <c r="AY42" s="680"/>
      <c r="AZ42" s="626">
        <v>253449</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393</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506192</v>
      </c>
      <c r="CS42" s="643"/>
      <c r="CT42" s="643"/>
      <c r="CU42" s="643"/>
      <c r="CV42" s="643"/>
      <c r="CW42" s="643"/>
      <c r="CX42" s="643"/>
      <c r="CY42" s="644"/>
      <c r="CZ42" s="645">
        <v>12.8</v>
      </c>
      <c r="DA42" s="646"/>
      <c r="DB42" s="646"/>
      <c r="DC42" s="647"/>
      <c r="DD42" s="648">
        <v>55531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4280025</v>
      </c>
      <c r="S43" s="665"/>
      <c r="T43" s="665"/>
      <c r="U43" s="665"/>
      <c r="V43" s="665"/>
      <c r="W43" s="665"/>
      <c r="X43" s="665"/>
      <c r="Y43" s="666"/>
      <c r="Z43" s="667">
        <v>100</v>
      </c>
      <c r="AA43" s="667"/>
      <c r="AB43" s="667"/>
      <c r="AC43" s="667"/>
      <c r="AD43" s="668">
        <v>2096049</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4420</v>
      </c>
      <c r="CS43" s="661"/>
      <c r="CT43" s="661"/>
      <c r="CU43" s="661"/>
      <c r="CV43" s="661"/>
      <c r="CW43" s="661"/>
      <c r="CX43" s="661"/>
      <c r="CY43" s="662"/>
      <c r="CZ43" s="645">
        <v>0.1</v>
      </c>
      <c r="DA43" s="663"/>
      <c r="DB43" s="663"/>
      <c r="DC43" s="664"/>
      <c r="DD43" s="648">
        <v>4420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487854</v>
      </c>
      <c r="CS44" s="643"/>
      <c r="CT44" s="643"/>
      <c r="CU44" s="643"/>
      <c r="CV44" s="643"/>
      <c r="CW44" s="643"/>
      <c r="CX44" s="643"/>
      <c r="CY44" s="644"/>
      <c r="CZ44" s="645">
        <v>12.3</v>
      </c>
      <c r="DA44" s="646"/>
      <c r="DB44" s="646"/>
      <c r="DC44" s="647"/>
      <c r="DD44" s="648">
        <v>55510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43756</v>
      </c>
      <c r="CS45" s="661"/>
      <c r="CT45" s="661"/>
      <c r="CU45" s="661"/>
      <c r="CV45" s="661"/>
      <c r="CW45" s="661"/>
      <c r="CX45" s="661"/>
      <c r="CY45" s="662"/>
      <c r="CZ45" s="645">
        <v>1.1000000000000001</v>
      </c>
      <c r="DA45" s="663"/>
      <c r="DB45" s="663"/>
      <c r="DC45" s="664"/>
      <c r="DD45" s="648">
        <v>4345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416711</v>
      </c>
      <c r="CS46" s="643"/>
      <c r="CT46" s="643"/>
      <c r="CU46" s="643"/>
      <c r="CV46" s="643"/>
      <c r="CW46" s="643"/>
      <c r="CX46" s="643"/>
      <c r="CY46" s="644"/>
      <c r="CZ46" s="645">
        <v>10.5</v>
      </c>
      <c r="DA46" s="646"/>
      <c r="DB46" s="646"/>
      <c r="DC46" s="647"/>
      <c r="DD46" s="648">
        <v>49378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18338</v>
      </c>
      <c r="CS47" s="661"/>
      <c r="CT47" s="661"/>
      <c r="CU47" s="661"/>
      <c r="CV47" s="661"/>
      <c r="CW47" s="661"/>
      <c r="CX47" s="661"/>
      <c r="CY47" s="662"/>
      <c r="CZ47" s="645">
        <v>0.5</v>
      </c>
      <c r="DA47" s="663"/>
      <c r="DB47" s="663"/>
      <c r="DC47" s="664"/>
      <c r="DD47" s="648">
        <v>21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365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3964815</v>
      </c>
      <c r="CS49" s="627"/>
      <c r="CT49" s="627"/>
      <c r="CU49" s="627"/>
      <c r="CV49" s="627"/>
      <c r="CW49" s="627"/>
      <c r="CX49" s="627"/>
      <c r="CY49" s="628"/>
      <c r="CZ49" s="629">
        <v>100</v>
      </c>
      <c r="DA49" s="630"/>
      <c r="DB49" s="630"/>
      <c r="DC49" s="631"/>
      <c r="DD49" s="632">
        <v>2613509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Ht0JJjrgAlTRdU8ZlPw9oFJKn2swxHW5V5OscTsThKV5uf3BNhcSlWl5KOBSqWGrcKrpducga55RSfp5X7h/A==" saltValue="2KiVqppQgq71cUoGblf0O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76" sqref="AK76:AO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4273</v>
      </c>
      <c r="R7" s="1162"/>
      <c r="S7" s="1162"/>
      <c r="T7" s="1162"/>
      <c r="U7" s="1162"/>
      <c r="V7" s="1162">
        <v>3960</v>
      </c>
      <c r="W7" s="1162"/>
      <c r="X7" s="1162"/>
      <c r="Y7" s="1162"/>
      <c r="Z7" s="1162"/>
      <c r="AA7" s="1162">
        <v>313</v>
      </c>
      <c r="AB7" s="1162"/>
      <c r="AC7" s="1162"/>
      <c r="AD7" s="1162"/>
      <c r="AE7" s="1163"/>
      <c r="AF7" s="1164">
        <v>278</v>
      </c>
      <c r="AG7" s="1165"/>
      <c r="AH7" s="1165"/>
      <c r="AI7" s="1165"/>
      <c r="AJ7" s="1166"/>
      <c r="AK7" s="1148" t="s">
        <v>576</v>
      </c>
      <c r="AL7" s="1149"/>
      <c r="AM7" s="1149"/>
      <c r="AN7" s="1149"/>
      <c r="AO7" s="1149"/>
      <c r="AP7" s="1149">
        <v>4009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8</v>
      </c>
      <c r="R8" s="1101"/>
      <c r="S8" s="1101"/>
      <c r="T8" s="1101"/>
      <c r="U8" s="1101"/>
      <c r="V8" s="1101">
        <v>6</v>
      </c>
      <c r="W8" s="1101"/>
      <c r="X8" s="1101"/>
      <c r="Y8" s="1101"/>
      <c r="Z8" s="1101"/>
      <c r="AA8" s="1101">
        <v>2</v>
      </c>
      <c r="AB8" s="1101"/>
      <c r="AC8" s="1101"/>
      <c r="AD8" s="1101"/>
      <c r="AE8" s="1102"/>
      <c r="AF8" s="1076">
        <v>2</v>
      </c>
      <c r="AG8" s="1077"/>
      <c r="AH8" s="1077"/>
      <c r="AI8" s="1077"/>
      <c r="AJ8" s="1078"/>
      <c r="AK8" s="1143">
        <v>1</v>
      </c>
      <c r="AL8" s="1144"/>
      <c r="AM8" s="1144"/>
      <c r="AN8" s="1144"/>
      <c r="AO8" s="1144"/>
      <c r="AP8" s="1144" t="s">
        <v>577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4280</v>
      </c>
      <c r="R23" s="1126"/>
      <c r="S23" s="1126"/>
      <c r="T23" s="1126"/>
      <c r="U23" s="1126"/>
      <c r="V23" s="1126">
        <v>3965</v>
      </c>
      <c r="W23" s="1126"/>
      <c r="X23" s="1126"/>
      <c r="Y23" s="1126"/>
      <c r="Z23" s="1126"/>
      <c r="AA23" s="1126">
        <v>315</v>
      </c>
      <c r="AB23" s="1126"/>
      <c r="AC23" s="1126"/>
      <c r="AD23" s="1126"/>
      <c r="AE23" s="1127"/>
      <c r="AF23" s="1128">
        <v>280</v>
      </c>
      <c r="AG23" s="1126"/>
      <c r="AH23" s="1126"/>
      <c r="AI23" s="1126"/>
      <c r="AJ23" s="1129"/>
      <c r="AK23" s="1130"/>
      <c r="AL23" s="1131"/>
      <c r="AM23" s="1131"/>
      <c r="AN23" s="1131"/>
      <c r="AO23" s="1131"/>
      <c r="AP23" s="1126">
        <v>4009</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665</v>
      </c>
      <c r="R28" s="1111"/>
      <c r="S28" s="1111"/>
      <c r="T28" s="1111"/>
      <c r="U28" s="1111"/>
      <c r="V28" s="1111">
        <v>615</v>
      </c>
      <c r="W28" s="1111"/>
      <c r="X28" s="1111"/>
      <c r="Y28" s="1111"/>
      <c r="Z28" s="1111"/>
      <c r="AA28" s="1111">
        <v>50</v>
      </c>
      <c r="AB28" s="1111"/>
      <c r="AC28" s="1111"/>
      <c r="AD28" s="1111"/>
      <c r="AE28" s="1112"/>
      <c r="AF28" s="1113">
        <v>50</v>
      </c>
      <c r="AG28" s="1111"/>
      <c r="AH28" s="1111"/>
      <c r="AI28" s="1111"/>
      <c r="AJ28" s="1114"/>
      <c r="AK28" s="1115">
        <v>64</v>
      </c>
      <c r="AL28" s="1103"/>
      <c r="AM28" s="1103"/>
      <c r="AN28" s="1103"/>
      <c r="AO28" s="1103"/>
      <c r="AP28" s="1103" t="s">
        <v>576</v>
      </c>
      <c r="AQ28" s="1103"/>
      <c r="AR28" s="1103"/>
      <c r="AS28" s="1103"/>
      <c r="AT28" s="1103"/>
      <c r="AU28" s="1103" t="s">
        <v>576</v>
      </c>
      <c r="AV28" s="1103"/>
      <c r="AW28" s="1103"/>
      <c r="AX28" s="1103"/>
      <c r="AY28" s="1103"/>
      <c r="AZ28" s="1104" t="s">
        <v>576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857</v>
      </c>
      <c r="R29" s="1101"/>
      <c r="S29" s="1101"/>
      <c r="T29" s="1101"/>
      <c r="U29" s="1101"/>
      <c r="V29" s="1101">
        <v>789</v>
      </c>
      <c r="W29" s="1101"/>
      <c r="X29" s="1101"/>
      <c r="Y29" s="1101"/>
      <c r="Z29" s="1101"/>
      <c r="AA29" s="1101">
        <v>68</v>
      </c>
      <c r="AB29" s="1101"/>
      <c r="AC29" s="1101"/>
      <c r="AD29" s="1101"/>
      <c r="AE29" s="1102"/>
      <c r="AF29" s="1076">
        <v>68</v>
      </c>
      <c r="AG29" s="1077"/>
      <c r="AH29" s="1077"/>
      <c r="AI29" s="1077"/>
      <c r="AJ29" s="1078"/>
      <c r="AK29" s="1037">
        <v>129</v>
      </c>
      <c r="AL29" s="1028"/>
      <c r="AM29" s="1028"/>
      <c r="AN29" s="1028"/>
      <c r="AO29" s="1028"/>
      <c r="AP29" s="1028" t="s">
        <v>576</v>
      </c>
      <c r="AQ29" s="1028"/>
      <c r="AR29" s="1028"/>
      <c r="AS29" s="1028"/>
      <c r="AT29" s="1028"/>
      <c r="AU29" s="1028" t="s">
        <v>576</v>
      </c>
      <c r="AV29" s="1028"/>
      <c r="AW29" s="1028"/>
      <c r="AX29" s="1028"/>
      <c r="AY29" s="1028"/>
      <c r="AZ29" s="1099" t="s">
        <v>576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109</v>
      </c>
      <c r="R30" s="1101"/>
      <c r="S30" s="1101"/>
      <c r="T30" s="1101"/>
      <c r="U30" s="1101"/>
      <c r="V30" s="1101">
        <v>107</v>
      </c>
      <c r="W30" s="1101"/>
      <c r="X30" s="1101"/>
      <c r="Y30" s="1101"/>
      <c r="Z30" s="1101"/>
      <c r="AA30" s="1101">
        <v>2</v>
      </c>
      <c r="AB30" s="1101"/>
      <c r="AC30" s="1101"/>
      <c r="AD30" s="1101"/>
      <c r="AE30" s="1102"/>
      <c r="AF30" s="1076">
        <v>2</v>
      </c>
      <c r="AG30" s="1077"/>
      <c r="AH30" s="1077"/>
      <c r="AI30" s="1077"/>
      <c r="AJ30" s="1078"/>
      <c r="AK30" s="1037">
        <v>37</v>
      </c>
      <c r="AL30" s="1028"/>
      <c r="AM30" s="1028"/>
      <c r="AN30" s="1028"/>
      <c r="AO30" s="1028"/>
      <c r="AP30" s="1028" t="s">
        <v>576</v>
      </c>
      <c r="AQ30" s="1028"/>
      <c r="AR30" s="1028"/>
      <c r="AS30" s="1028"/>
      <c r="AT30" s="1028"/>
      <c r="AU30" s="1028" t="s">
        <v>576</v>
      </c>
      <c r="AV30" s="1028"/>
      <c r="AW30" s="1028"/>
      <c r="AX30" s="1028"/>
      <c r="AY30" s="1028"/>
      <c r="AZ30" s="1099" t="s">
        <v>576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115</v>
      </c>
      <c r="R31" s="1101"/>
      <c r="S31" s="1101"/>
      <c r="T31" s="1101"/>
      <c r="U31" s="1101"/>
      <c r="V31" s="1101">
        <v>115</v>
      </c>
      <c r="W31" s="1101"/>
      <c r="X31" s="1101"/>
      <c r="Y31" s="1101"/>
      <c r="Z31" s="1101"/>
      <c r="AA31" s="1101">
        <v>0</v>
      </c>
      <c r="AB31" s="1101"/>
      <c r="AC31" s="1101"/>
      <c r="AD31" s="1101"/>
      <c r="AE31" s="1102"/>
      <c r="AF31" s="1076">
        <v>245</v>
      </c>
      <c r="AG31" s="1077"/>
      <c r="AH31" s="1077"/>
      <c r="AI31" s="1077"/>
      <c r="AJ31" s="1078"/>
      <c r="AK31" s="1037">
        <v>17</v>
      </c>
      <c r="AL31" s="1028"/>
      <c r="AM31" s="1028"/>
      <c r="AN31" s="1028"/>
      <c r="AO31" s="1028"/>
      <c r="AP31" s="1028">
        <v>425</v>
      </c>
      <c r="AQ31" s="1028"/>
      <c r="AR31" s="1028"/>
      <c r="AS31" s="1028"/>
      <c r="AT31" s="1028"/>
      <c r="AU31" s="1028">
        <v>110</v>
      </c>
      <c r="AV31" s="1028"/>
      <c r="AW31" s="1028"/>
      <c r="AX31" s="1028"/>
      <c r="AY31" s="1028"/>
      <c r="AZ31" s="1099" t="s">
        <v>576</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365</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398</v>
      </c>
      <c r="AB66" s="1059"/>
      <c r="AC66" s="1059"/>
      <c r="AD66" s="1059"/>
      <c r="AE66" s="1060"/>
      <c r="AF66" s="1064" t="s">
        <v>415</v>
      </c>
      <c r="AG66" s="1065"/>
      <c r="AH66" s="1065"/>
      <c r="AI66" s="1065"/>
      <c r="AJ66" s="1066"/>
      <c r="AK66" s="1058" t="s">
        <v>400</v>
      </c>
      <c r="AL66" s="1053"/>
      <c r="AM66" s="1053"/>
      <c r="AN66" s="1053"/>
      <c r="AO66" s="1054"/>
      <c r="AP66" s="1058" t="s">
        <v>416</v>
      </c>
      <c r="AQ66" s="1059"/>
      <c r="AR66" s="1059"/>
      <c r="AS66" s="1059"/>
      <c r="AT66" s="1060"/>
      <c r="AU66" s="1058" t="s">
        <v>417</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5465</v>
      </c>
      <c r="R68" s="1039"/>
      <c r="S68" s="1039"/>
      <c r="T68" s="1039"/>
      <c r="U68" s="1039"/>
      <c r="V68" s="1039">
        <v>4707</v>
      </c>
      <c r="W68" s="1039"/>
      <c r="X68" s="1039"/>
      <c r="Y68" s="1039"/>
      <c r="Z68" s="1039"/>
      <c r="AA68" s="1039">
        <v>758</v>
      </c>
      <c r="AB68" s="1039"/>
      <c r="AC68" s="1039"/>
      <c r="AD68" s="1039"/>
      <c r="AE68" s="1039"/>
      <c r="AF68" s="1039">
        <v>758</v>
      </c>
      <c r="AG68" s="1039"/>
      <c r="AH68" s="1039"/>
      <c r="AI68" s="1039"/>
      <c r="AJ68" s="1039"/>
      <c r="AK68" s="1039">
        <v>6</v>
      </c>
      <c r="AL68" s="1039"/>
      <c r="AM68" s="1039"/>
      <c r="AN68" s="1039"/>
      <c r="AO68" s="1039"/>
      <c r="AP68" s="1039" t="s">
        <v>587</v>
      </c>
      <c r="AQ68" s="1039"/>
      <c r="AR68" s="1039"/>
      <c r="AS68" s="1039"/>
      <c r="AT68" s="1039"/>
      <c r="AU68" s="1039" t="s">
        <v>587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138</v>
      </c>
      <c r="R69" s="1028"/>
      <c r="S69" s="1028"/>
      <c r="T69" s="1028"/>
      <c r="U69" s="1028"/>
      <c r="V69" s="1028">
        <v>67</v>
      </c>
      <c r="W69" s="1028"/>
      <c r="X69" s="1028"/>
      <c r="Y69" s="1028"/>
      <c r="Z69" s="1028"/>
      <c r="AA69" s="1028">
        <v>71</v>
      </c>
      <c r="AB69" s="1028"/>
      <c r="AC69" s="1028"/>
      <c r="AD69" s="1028"/>
      <c r="AE69" s="1028"/>
      <c r="AF69" s="1028">
        <v>71</v>
      </c>
      <c r="AG69" s="1028"/>
      <c r="AH69" s="1028"/>
      <c r="AI69" s="1028"/>
      <c r="AJ69" s="1028"/>
      <c r="AK69" s="1028" t="s">
        <v>587</v>
      </c>
      <c r="AL69" s="1028"/>
      <c r="AM69" s="1028"/>
      <c r="AN69" s="1028"/>
      <c r="AO69" s="1028"/>
      <c r="AP69" s="1028" t="s">
        <v>587</v>
      </c>
      <c r="AQ69" s="1028"/>
      <c r="AR69" s="1028"/>
      <c r="AS69" s="1028"/>
      <c r="AT69" s="1028"/>
      <c r="AU69" s="1028" t="s">
        <v>587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2</v>
      </c>
      <c r="R70" s="1028"/>
      <c r="S70" s="1028"/>
      <c r="T70" s="1028"/>
      <c r="U70" s="1028"/>
      <c r="V70" s="1028">
        <v>1</v>
      </c>
      <c r="W70" s="1028"/>
      <c r="X70" s="1028"/>
      <c r="Y70" s="1028"/>
      <c r="Z70" s="1028"/>
      <c r="AA70" s="1028">
        <v>1</v>
      </c>
      <c r="AB70" s="1028"/>
      <c r="AC70" s="1028"/>
      <c r="AD70" s="1028"/>
      <c r="AE70" s="1028"/>
      <c r="AF70" s="1028">
        <v>1</v>
      </c>
      <c r="AG70" s="1028"/>
      <c r="AH70" s="1028"/>
      <c r="AI70" s="1028"/>
      <c r="AJ70" s="1028"/>
      <c r="AK70" s="1028" t="s">
        <v>587</v>
      </c>
      <c r="AL70" s="1028"/>
      <c r="AM70" s="1028"/>
      <c r="AN70" s="1028"/>
      <c r="AO70" s="1028"/>
      <c r="AP70" s="1028" t="s">
        <v>587</v>
      </c>
      <c r="AQ70" s="1028"/>
      <c r="AR70" s="1028"/>
      <c r="AS70" s="1028"/>
      <c r="AT70" s="1028"/>
      <c r="AU70" s="1028" t="s">
        <v>587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224</v>
      </c>
      <c r="R71" s="1028"/>
      <c r="S71" s="1028"/>
      <c r="T71" s="1028"/>
      <c r="U71" s="1028"/>
      <c r="V71" s="1028">
        <v>222</v>
      </c>
      <c r="W71" s="1028"/>
      <c r="X71" s="1028"/>
      <c r="Y71" s="1028"/>
      <c r="Z71" s="1028"/>
      <c r="AA71" s="1028">
        <v>2</v>
      </c>
      <c r="AB71" s="1028"/>
      <c r="AC71" s="1028"/>
      <c r="AD71" s="1028"/>
      <c r="AE71" s="1028"/>
      <c r="AF71" s="1028">
        <v>2</v>
      </c>
      <c r="AG71" s="1028"/>
      <c r="AH71" s="1028"/>
      <c r="AI71" s="1028"/>
      <c r="AJ71" s="1028"/>
      <c r="AK71" s="1028">
        <v>8</v>
      </c>
      <c r="AL71" s="1028"/>
      <c r="AM71" s="1028"/>
      <c r="AN71" s="1028"/>
      <c r="AO71" s="1028"/>
      <c r="AP71" s="1028" t="s">
        <v>587</v>
      </c>
      <c r="AQ71" s="1028"/>
      <c r="AR71" s="1028"/>
      <c r="AS71" s="1028"/>
      <c r="AT71" s="1028"/>
      <c r="AU71" s="1028" t="s">
        <v>587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137250</v>
      </c>
      <c r="R72" s="1028"/>
      <c r="S72" s="1028"/>
      <c r="T72" s="1028"/>
      <c r="U72" s="1028"/>
      <c r="V72" s="1028">
        <v>125951</v>
      </c>
      <c r="W72" s="1028"/>
      <c r="X72" s="1028"/>
      <c r="Y72" s="1028"/>
      <c r="Z72" s="1028"/>
      <c r="AA72" s="1028">
        <v>11299</v>
      </c>
      <c r="AB72" s="1028"/>
      <c r="AC72" s="1028"/>
      <c r="AD72" s="1028"/>
      <c r="AE72" s="1028"/>
      <c r="AF72" s="1028">
        <v>11299</v>
      </c>
      <c r="AG72" s="1028"/>
      <c r="AH72" s="1028"/>
      <c r="AI72" s="1028"/>
      <c r="AJ72" s="1028"/>
      <c r="AK72" s="1028" t="s">
        <v>587</v>
      </c>
      <c r="AL72" s="1028"/>
      <c r="AM72" s="1028"/>
      <c r="AN72" s="1028"/>
      <c r="AO72" s="1028"/>
      <c r="AP72" s="1028" t="s">
        <v>587</v>
      </c>
      <c r="AQ72" s="1028"/>
      <c r="AR72" s="1028"/>
      <c r="AS72" s="1028"/>
      <c r="AT72" s="1028"/>
      <c r="AU72" s="1028" t="s">
        <v>587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166</v>
      </c>
      <c r="R73" s="1028"/>
      <c r="S73" s="1028"/>
      <c r="T73" s="1028"/>
      <c r="U73" s="1028"/>
      <c r="V73" s="1028">
        <v>151</v>
      </c>
      <c r="W73" s="1028"/>
      <c r="X73" s="1028"/>
      <c r="Y73" s="1028"/>
      <c r="Z73" s="1028"/>
      <c r="AA73" s="1028">
        <v>15</v>
      </c>
      <c r="AB73" s="1028"/>
      <c r="AC73" s="1028"/>
      <c r="AD73" s="1028"/>
      <c r="AE73" s="1028"/>
      <c r="AF73" s="1028">
        <v>15</v>
      </c>
      <c r="AG73" s="1028"/>
      <c r="AH73" s="1028"/>
      <c r="AI73" s="1028"/>
      <c r="AJ73" s="1028"/>
      <c r="AK73" s="1028" t="s">
        <v>587</v>
      </c>
      <c r="AL73" s="1028"/>
      <c r="AM73" s="1028"/>
      <c r="AN73" s="1028"/>
      <c r="AO73" s="1028"/>
      <c r="AP73" s="1028" t="s">
        <v>587</v>
      </c>
      <c r="AQ73" s="1028"/>
      <c r="AR73" s="1028"/>
      <c r="AS73" s="1028"/>
      <c r="AT73" s="1028"/>
      <c r="AU73" s="1028" t="s">
        <v>587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4">
        <v>641</v>
      </c>
      <c r="R74" s="1028"/>
      <c r="S74" s="1028"/>
      <c r="T74" s="1028"/>
      <c r="U74" s="1028"/>
      <c r="V74" s="1028">
        <v>587</v>
      </c>
      <c r="W74" s="1028"/>
      <c r="X74" s="1028"/>
      <c r="Y74" s="1028"/>
      <c r="Z74" s="1028"/>
      <c r="AA74" s="1028">
        <v>54</v>
      </c>
      <c r="AB74" s="1028"/>
      <c r="AC74" s="1028"/>
      <c r="AD74" s="1028"/>
      <c r="AE74" s="1028"/>
      <c r="AF74" s="1028">
        <v>47</v>
      </c>
      <c r="AG74" s="1028"/>
      <c r="AH74" s="1028"/>
      <c r="AI74" s="1028"/>
      <c r="AJ74" s="1028"/>
      <c r="AK74" s="1028" t="s">
        <v>587</v>
      </c>
      <c r="AL74" s="1028"/>
      <c r="AM74" s="1028"/>
      <c r="AN74" s="1028"/>
      <c r="AO74" s="1028"/>
      <c r="AP74" s="1028" t="s">
        <v>587</v>
      </c>
      <c r="AQ74" s="1028"/>
      <c r="AR74" s="1028"/>
      <c r="AS74" s="1028"/>
      <c r="AT74" s="1028"/>
      <c r="AU74" s="1028" t="s">
        <v>587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585</v>
      </c>
      <c r="C75" s="1032"/>
      <c r="D75" s="1032"/>
      <c r="E75" s="1032"/>
      <c r="F75" s="1032"/>
      <c r="G75" s="1032"/>
      <c r="H75" s="1032"/>
      <c r="I75" s="1032"/>
      <c r="J75" s="1032"/>
      <c r="K75" s="1032"/>
      <c r="L75" s="1032"/>
      <c r="M75" s="1032"/>
      <c r="N75" s="1032"/>
      <c r="O75" s="1032"/>
      <c r="P75" s="1033"/>
      <c r="Q75" s="1035">
        <v>617</v>
      </c>
      <c r="R75" s="1036"/>
      <c r="S75" s="1036"/>
      <c r="T75" s="1036"/>
      <c r="U75" s="1037"/>
      <c r="V75" s="1038">
        <v>570</v>
      </c>
      <c r="W75" s="1036"/>
      <c r="X75" s="1036"/>
      <c r="Y75" s="1036"/>
      <c r="Z75" s="1037"/>
      <c r="AA75" s="1038">
        <v>47</v>
      </c>
      <c r="AB75" s="1036"/>
      <c r="AC75" s="1036"/>
      <c r="AD75" s="1036"/>
      <c r="AE75" s="1037"/>
      <c r="AF75" s="1038">
        <v>47</v>
      </c>
      <c r="AG75" s="1036"/>
      <c r="AH75" s="1036"/>
      <c r="AI75" s="1036"/>
      <c r="AJ75" s="1037"/>
      <c r="AK75" s="1028" t="s">
        <v>587</v>
      </c>
      <c r="AL75" s="1028"/>
      <c r="AM75" s="1028"/>
      <c r="AN75" s="1028"/>
      <c r="AO75" s="1028"/>
      <c r="AP75" s="1028">
        <v>1</v>
      </c>
      <c r="AQ75" s="1028"/>
      <c r="AR75" s="1028"/>
      <c r="AS75" s="1028"/>
      <c r="AT75" s="1028"/>
      <c r="AU75" s="1028">
        <v>0</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586</v>
      </c>
      <c r="C76" s="1032"/>
      <c r="D76" s="1032"/>
      <c r="E76" s="1032"/>
      <c r="F76" s="1032"/>
      <c r="G76" s="1032"/>
      <c r="H76" s="1032"/>
      <c r="I76" s="1032"/>
      <c r="J76" s="1032"/>
      <c r="K76" s="1032"/>
      <c r="L76" s="1032"/>
      <c r="M76" s="1032"/>
      <c r="N76" s="1032"/>
      <c r="O76" s="1032"/>
      <c r="P76" s="1033"/>
      <c r="Q76" s="1035">
        <v>174</v>
      </c>
      <c r="R76" s="1036"/>
      <c r="S76" s="1036"/>
      <c r="T76" s="1036"/>
      <c r="U76" s="1037"/>
      <c r="V76" s="1038">
        <v>173</v>
      </c>
      <c r="W76" s="1036"/>
      <c r="X76" s="1036"/>
      <c r="Y76" s="1036"/>
      <c r="Z76" s="1037"/>
      <c r="AA76" s="1038">
        <v>1</v>
      </c>
      <c r="AB76" s="1036"/>
      <c r="AC76" s="1036"/>
      <c r="AD76" s="1036"/>
      <c r="AE76" s="1037"/>
      <c r="AF76" s="1038">
        <v>1</v>
      </c>
      <c r="AG76" s="1036"/>
      <c r="AH76" s="1036"/>
      <c r="AI76" s="1036"/>
      <c r="AJ76" s="1037"/>
      <c r="AK76" s="1028" t="s">
        <v>587</v>
      </c>
      <c r="AL76" s="1028"/>
      <c r="AM76" s="1028"/>
      <c r="AN76" s="1028"/>
      <c r="AO76" s="1028"/>
      <c r="AP76" s="1028" t="s">
        <v>587</v>
      </c>
      <c r="AQ76" s="1028"/>
      <c r="AR76" s="1028"/>
      <c r="AS76" s="1028"/>
      <c r="AT76" s="1028"/>
      <c r="AU76" s="1028" t="s">
        <v>587</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306</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306</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306</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478797</v>
      </c>
      <c r="AB110" s="944"/>
      <c r="AC110" s="944"/>
      <c r="AD110" s="944"/>
      <c r="AE110" s="945"/>
      <c r="AF110" s="946">
        <v>473960</v>
      </c>
      <c r="AG110" s="944"/>
      <c r="AH110" s="944"/>
      <c r="AI110" s="944"/>
      <c r="AJ110" s="945"/>
      <c r="AK110" s="946">
        <v>510046</v>
      </c>
      <c r="AL110" s="944"/>
      <c r="AM110" s="944"/>
      <c r="AN110" s="944"/>
      <c r="AO110" s="945"/>
      <c r="AP110" s="947">
        <v>28.1</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4350471</v>
      </c>
      <c r="BR110" s="891"/>
      <c r="BS110" s="891"/>
      <c r="BT110" s="891"/>
      <c r="BU110" s="891"/>
      <c r="BV110" s="891">
        <v>4038935</v>
      </c>
      <c r="BW110" s="891"/>
      <c r="BX110" s="891"/>
      <c r="BY110" s="891"/>
      <c r="BZ110" s="891"/>
      <c r="CA110" s="891">
        <v>4008864</v>
      </c>
      <c r="CB110" s="891"/>
      <c r="CC110" s="891"/>
      <c r="CD110" s="891"/>
      <c r="CE110" s="891"/>
      <c r="CF110" s="915">
        <v>221.2</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436</v>
      </c>
      <c r="DM110" s="891"/>
      <c r="DN110" s="891"/>
      <c r="DO110" s="891"/>
      <c r="DP110" s="891"/>
      <c r="DQ110" s="891" t="s">
        <v>435</v>
      </c>
      <c r="DR110" s="891"/>
      <c r="DS110" s="891"/>
      <c r="DT110" s="891"/>
      <c r="DU110" s="891"/>
      <c r="DV110" s="892" t="s">
        <v>435</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436</v>
      </c>
      <c r="AB111" s="972"/>
      <c r="AC111" s="972"/>
      <c r="AD111" s="972"/>
      <c r="AE111" s="973"/>
      <c r="AF111" s="974" t="s">
        <v>436</v>
      </c>
      <c r="AG111" s="972"/>
      <c r="AH111" s="972"/>
      <c r="AI111" s="972"/>
      <c r="AJ111" s="973"/>
      <c r="AK111" s="974" t="s">
        <v>436</v>
      </c>
      <c r="AL111" s="972"/>
      <c r="AM111" s="972"/>
      <c r="AN111" s="972"/>
      <c r="AO111" s="973"/>
      <c r="AP111" s="975" t="s">
        <v>436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439</v>
      </c>
      <c r="BW111" s="863"/>
      <c r="BX111" s="863"/>
      <c r="BY111" s="863"/>
      <c r="BZ111" s="863"/>
      <c r="CA111" s="863" t="s">
        <v>439</v>
      </c>
      <c r="CB111" s="863"/>
      <c r="CC111" s="863"/>
      <c r="CD111" s="863"/>
      <c r="CE111" s="863"/>
      <c r="CF111" s="924" t="s">
        <v>439</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436</v>
      </c>
      <c r="DM111" s="863"/>
      <c r="DN111" s="863"/>
      <c r="DO111" s="863"/>
      <c r="DP111" s="863"/>
      <c r="DQ111" s="863" t="s">
        <v>439</v>
      </c>
      <c r="DR111" s="863"/>
      <c r="DS111" s="863"/>
      <c r="DT111" s="863"/>
      <c r="DU111" s="863"/>
      <c r="DV111" s="840" t="s">
        <v>439</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436</v>
      </c>
      <c r="AB112" s="826"/>
      <c r="AC112" s="826"/>
      <c r="AD112" s="826"/>
      <c r="AE112" s="827"/>
      <c r="AF112" s="828" t="s">
        <v>439</v>
      </c>
      <c r="AG112" s="826"/>
      <c r="AH112" s="826"/>
      <c r="AI112" s="826"/>
      <c r="AJ112" s="827"/>
      <c r="AK112" s="828" t="s">
        <v>439</v>
      </c>
      <c r="AL112" s="826"/>
      <c r="AM112" s="826"/>
      <c r="AN112" s="826"/>
      <c r="AO112" s="827"/>
      <c r="AP112" s="873" t="s">
        <v>436</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144917</v>
      </c>
      <c r="BR112" s="863"/>
      <c r="BS112" s="863"/>
      <c r="BT112" s="863"/>
      <c r="BU112" s="863"/>
      <c r="BV112" s="863">
        <v>120996</v>
      </c>
      <c r="BW112" s="863"/>
      <c r="BX112" s="863"/>
      <c r="BY112" s="863"/>
      <c r="BZ112" s="863"/>
      <c r="CA112" s="863">
        <v>110189</v>
      </c>
      <c r="CB112" s="863"/>
      <c r="CC112" s="863"/>
      <c r="CD112" s="863"/>
      <c r="CE112" s="863"/>
      <c r="CF112" s="924">
        <v>6.1</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436</v>
      </c>
      <c r="DM112" s="863"/>
      <c r="DN112" s="863"/>
      <c r="DO112" s="863"/>
      <c r="DP112" s="863"/>
      <c r="DQ112" s="863" t="s">
        <v>436</v>
      </c>
      <c r="DR112" s="863"/>
      <c r="DS112" s="863"/>
      <c r="DT112" s="863"/>
      <c r="DU112" s="863"/>
      <c r="DV112" s="840" t="s">
        <v>436</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12186</v>
      </c>
      <c r="AB113" s="972"/>
      <c r="AC113" s="972"/>
      <c r="AD113" s="972"/>
      <c r="AE113" s="973"/>
      <c r="AF113" s="974">
        <v>12416</v>
      </c>
      <c r="AG113" s="972"/>
      <c r="AH113" s="972"/>
      <c r="AI113" s="972"/>
      <c r="AJ113" s="973"/>
      <c r="AK113" s="974">
        <v>12287</v>
      </c>
      <c r="AL113" s="972"/>
      <c r="AM113" s="972"/>
      <c r="AN113" s="972"/>
      <c r="AO113" s="973"/>
      <c r="AP113" s="975">
        <v>0.7</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29023</v>
      </c>
      <c r="BR113" s="863"/>
      <c r="BS113" s="863"/>
      <c r="BT113" s="863"/>
      <c r="BU113" s="863"/>
      <c r="BV113" s="863">
        <v>12093</v>
      </c>
      <c r="BW113" s="863"/>
      <c r="BX113" s="863"/>
      <c r="BY113" s="863"/>
      <c r="BZ113" s="863"/>
      <c r="CA113" s="863">
        <v>298</v>
      </c>
      <c r="CB113" s="863"/>
      <c r="CC113" s="863"/>
      <c r="CD113" s="863"/>
      <c r="CE113" s="863"/>
      <c r="CF113" s="924">
        <v>0</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436</v>
      </c>
      <c r="DH113" s="826"/>
      <c r="DI113" s="826"/>
      <c r="DJ113" s="826"/>
      <c r="DK113" s="827"/>
      <c r="DL113" s="828" t="s">
        <v>436</v>
      </c>
      <c r="DM113" s="826"/>
      <c r="DN113" s="826"/>
      <c r="DO113" s="826"/>
      <c r="DP113" s="827"/>
      <c r="DQ113" s="828" t="s">
        <v>436</v>
      </c>
      <c r="DR113" s="826"/>
      <c r="DS113" s="826"/>
      <c r="DT113" s="826"/>
      <c r="DU113" s="827"/>
      <c r="DV113" s="873" t="s">
        <v>436</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15315</v>
      </c>
      <c r="AB114" s="826"/>
      <c r="AC114" s="826"/>
      <c r="AD114" s="826"/>
      <c r="AE114" s="827"/>
      <c r="AF114" s="828">
        <v>10454</v>
      </c>
      <c r="AG114" s="826"/>
      <c r="AH114" s="826"/>
      <c r="AI114" s="826"/>
      <c r="AJ114" s="827"/>
      <c r="AK114" s="828">
        <v>6956</v>
      </c>
      <c r="AL114" s="826"/>
      <c r="AM114" s="826"/>
      <c r="AN114" s="826"/>
      <c r="AO114" s="827"/>
      <c r="AP114" s="873">
        <v>0.4</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537723</v>
      </c>
      <c r="BR114" s="863"/>
      <c r="BS114" s="863"/>
      <c r="BT114" s="863"/>
      <c r="BU114" s="863"/>
      <c r="BV114" s="863">
        <v>517825</v>
      </c>
      <c r="BW114" s="863"/>
      <c r="BX114" s="863"/>
      <c r="BY114" s="863"/>
      <c r="BZ114" s="863"/>
      <c r="CA114" s="863">
        <v>502276</v>
      </c>
      <c r="CB114" s="863"/>
      <c r="CC114" s="863"/>
      <c r="CD114" s="863"/>
      <c r="CE114" s="863"/>
      <c r="CF114" s="924">
        <v>27.7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436</v>
      </c>
      <c r="DH114" s="826"/>
      <c r="DI114" s="826"/>
      <c r="DJ114" s="826"/>
      <c r="DK114" s="827"/>
      <c r="DL114" s="828" t="s">
        <v>436</v>
      </c>
      <c r="DM114" s="826"/>
      <c r="DN114" s="826"/>
      <c r="DO114" s="826"/>
      <c r="DP114" s="827"/>
      <c r="DQ114" s="828" t="s">
        <v>436</v>
      </c>
      <c r="DR114" s="826"/>
      <c r="DS114" s="826"/>
      <c r="DT114" s="826"/>
      <c r="DU114" s="827"/>
      <c r="DV114" s="873" t="s">
        <v>436</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436</v>
      </c>
      <c r="AB115" s="972"/>
      <c r="AC115" s="972"/>
      <c r="AD115" s="972"/>
      <c r="AE115" s="973"/>
      <c r="AF115" s="974" t="s">
        <v>436</v>
      </c>
      <c r="AG115" s="972"/>
      <c r="AH115" s="972"/>
      <c r="AI115" s="972"/>
      <c r="AJ115" s="973"/>
      <c r="AK115" s="974" t="s">
        <v>436</v>
      </c>
      <c r="AL115" s="972"/>
      <c r="AM115" s="972"/>
      <c r="AN115" s="972"/>
      <c r="AO115" s="973"/>
      <c r="AP115" s="975" t="s">
        <v>436</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436</v>
      </c>
      <c r="BR115" s="863"/>
      <c r="BS115" s="863"/>
      <c r="BT115" s="863"/>
      <c r="BU115" s="863"/>
      <c r="BV115" s="863" t="s">
        <v>436</v>
      </c>
      <c r="BW115" s="863"/>
      <c r="BX115" s="863"/>
      <c r="BY115" s="863"/>
      <c r="BZ115" s="863"/>
      <c r="CA115" s="863" t="s">
        <v>436</v>
      </c>
      <c r="CB115" s="863"/>
      <c r="CC115" s="863"/>
      <c r="CD115" s="863"/>
      <c r="CE115" s="863"/>
      <c r="CF115" s="924" t="s">
        <v>436</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436</v>
      </c>
      <c r="DM115" s="826"/>
      <c r="DN115" s="826"/>
      <c r="DO115" s="826"/>
      <c r="DP115" s="827"/>
      <c r="DQ115" s="828" t="s">
        <v>436</v>
      </c>
      <c r="DR115" s="826"/>
      <c r="DS115" s="826"/>
      <c r="DT115" s="826"/>
      <c r="DU115" s="827"/>
      <c r="DV115" s="873" t="s">
        <v>436</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436</v>
      </c>
      <c r="AB116" s="826"/>
      <c r="AC116" s="826"/>
      <c r="AD116" s="826"/>
      <c r="AE116" s="827"/>
      <c r="AF116" s="828" t="s">
        <v>436</v>
      </c>
      <c r="AG116" s="826"/>
      <c r="AH116" s="826"/>
      <c r="AI116" s="826"/>
      <c r="AJ116" s="827"/>
      <c r="AK116" s="828" t="s">
        <v>436</v>
      </c>
      <c r="AL116" s="826"/>
      <c r="AM116" s="826"/>
      <c r="AN116" s="826"/>
      <c r="AO116" s="827"/>
      <c r="AP116" s="873" t="s">
        <v>436</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439</v>
      </c>
      <c r="BW116" s="863"/>
      <c r="BX116" s="863"/>
      <c r="BY116" s="863"/>
      <c r="BZ116" s="863"/>
      <c r="CA116" s="863" t="s">
        <v>436</v>
      </c>
      <c r="CB116" s="863"/>
      <c r="CC116" s="863"/>
      <c r="CD116" s="863"/>
      <c r="CE116" s="863"/>
      <c r="CF116" s="924" t="s">
        <v>439</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436</v>
      </c>
      <c r="DH116" s="826"/>
      <c r="DI116" s="826"/>
      <c r="DJ116" s="826"/>
      <c r="DK116" s="827"/>
      <c r="DL116" s="828" t="s">
        <v>436</v>
      </c>
      <c r="DM116" s="826"/>
      <c r="DN116" s="826"/>
      <c r="DO116" s="826"/>
      <c r="DP116" s="827"/>
      <c r="DQ116" s="828" t="s">
        <v>436</v>
      </c>
      <c r="DR116" s="826"/>
      <c r="DS116" s="826"/>
      <c r="DT116" s="826"/>
      <c r="DU116" s="827"/>
      <c r="DV116" s="873" t="s">
        <v>439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506298</v>
      </c>
      <c r="AB117" s="958"/>
      <c r="AC117" s="958"/>
      <c r="AD117" s="958"/>
      <c r="AE117" s="959"/>
      <c r="AF117" s="960">
        <v>496830</v>
      </c>
      <c r="AG117" s="958"/>
      <c r="AH117" s="958"/>
      <c r="AI117" s="958"/>
      <c r="AJ117" s="959"/>
      <c r="AK117" s="960">
        <v>529289</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459</v>
      </c>
      <c r="BR117" s="863"/>
      <c r="BS117" s="863"/>
      <c r="BT117" s="863"/>
      <c r="BU117" s="863"/>
      <c r="BV117" s="863" t="s">
        <v>459</v>
      </c>
      <c r="BW117" s="863"/>
      <c r="BX117" s="863"/>
      <c r="BY117" s="863"/>
      <c r="BZ117" s="863"/>
      <c r="CA117" s="863" t="s">
        <v>459</v>
      </c>
      <c r="CB117" s="863"/>
      <c r="CC117" s="863"/>
      <c r="CD117" s="863"/>
      <c r="CE117" s="863"/>
      <c r="CF117" s="924" t="s">
        <v>459</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459</v>
      </c>
      <c r="DH117" s="826"/>
      <c r="DI117" s="826"/>
      <c r="DJ117" s="826"/>
      <c r="DK117" s="827"/>
      <c r="DL117" s="828" t="s">
        <v>439</v>
      </c>
      <c r="DM117" s="826"/>
      <c r="DN117" s="826"/>
      <c r="DO117" s="826"/>
      <c r="DP117" s="827"/>
      <c r="DQ117" s="828" t="s">
        <v>459</v>
      </c>
      <c r="DR117" s="826"/>
      <c r="DS117" s="826"/>
      <c r="DT117" s="826"/>
      <c r="DU117" s="827"/>
      <c r="DV117" s="873" t="s">
        <v>435</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306</v>
      </c>
      <c r="AL118" s="951"/>
      <c r="AM118" s="951"/>
      <c r="AN118" s="951"/>
      <c r="AO118" s="952"/>
      <c r="AP118" s="954" t="s">
        <v>429</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462</v>
      </c>
      <c r="BR118" s="894"/>
      <c r="BS118" s="894"/>
      <c r="BT118" s="894"/>
      <c r="BU118" s="894"/>
      <c r="BV118" s="894" t="s">
        <v>128</v>
      </c>
      <c r="BW118" s="894"/>
      <c r="BX118" s="894"/>
      <c r="BY118" s="894"/>
      <c r="BZ118" s="894"/>
      <c r="CA118" s="894" t="s">
        <v>439</v>
      </c>
      <c r="CB118" s="894"/>
      <c r="CC118" s="894"/>
      <c r="CD118" s="894"/>
      <c r="CE118" s="894"/>
      <c r="CF118" s="924" t="s">
        <v>459</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128</v>
      </c>
      <c r="DM118" s="826"/>
      <c r="DN118" s="826"/>
      <c r="DO118" s="826"/>
      <c r="DP118" s="827"/>
      <c r="DQ118" s="828" t="s">
        <v>439</v>
      </c>
      <c r="DR118" s="826"/>
      <c r="DS118" s="826"/>
      <c r="DT118" s="826"/>
      <c r="DU118" s="827"/>
      <c r="DV118" s="873" t="s">
        <v>439</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439</v>
      </c>
      <c r="AB119" s="944"/>
      <c r="AC119" s="944"/>
      <c r="AD119" s="944"/>
      <c r="AE119" s="945"/>
      <c r="AF119" s="946" t="s">
        <v>459</v>
      </c>
      <c r="AG119" s="944"/>
      <c r="AH119" s="944"/>
      <c r="AI119" s="944"/>
      <c r="AJ119" s="945"/>
      <c r="AK119" s="946" t="s">
        <v>462</v>
      </c>
      <c r="AL119" s="944"/>
      <c r="AM119" s="944"/>
      <c r="AN119" s="944"/>
      <c r="AO119" s="945"/>
      <c r="AP119" s="947" t="s">
        <v>439</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464</v>
      </c>
      <c r="BP119" s="927"/>
      <c r="BQ119" s="931">
        <v>5062134</v>
      </c>
      <c r="BR119" s="894"/>
      <c r="BS119" s="894"/>
      <c r="BT119" s="894"/>
      <c r="BU119" s="894"/>
      <c r="BV119" s="894">
        <v>4689849</v>
      </c>
      <c r="BW119" s="894"/>
      <c r="BX119" s="894"/>
      <c r="BY119" s="894"/>
      <c r="BZ119" s="894"/>
      <c r="CA119" s="894">
        <v>4621627</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439</v>
      </c>
      <c r="DH119" s="809"/>
      <c r="DI119" s="809"/>
      <c r="DJ119" s="809"/>
      <c r="DK119" s="810"/>
      <c r="DL119" s="811" t="s">
        <v>459</v>
      </c>
      <c r="DM119" s="809"/>
      <c r="DN119" s="809"/>
      <c r="DO119" s="809"/>
      <c r="DP119" s="810"/>
      <c r="DQ119" s="811" t="s">
        <v>128</v>
      </c>
      <c r="DR119" s="809"/>
      <c r="DS119" s="809"/>
      <c r="DT119" s="809"/>
      <c r="DU119" s="810"/>
      <c r="DV119" s="897" t="s">
        <v>462</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459</v>
      </c>
      <c r="AG120" s="826"/>
      <c r="AH120" s="826"/>
      <c r="AI120" s="826"/>
      <c r="AJ120" s="827"/>
      <c r="AK120" s="828" t="s">
        <v>466</v>
      </c>
      <c r="AL120" s="826"/>
      <c r="AM120" s="826"/>
      <c r="AN120" s="826"/>
      <c r="AO120" s="827"/>
      <c r="AP120" s="873" t="s">
        <v>128</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1283621</v>
      </c>
      <c r="BR120" s="891"/>
      <c r="BS120" s="891"/>
      <c r="BT120" s="891"/>
      <c r="BU120" s="891"/>
      <c r="BV120" s="891">
        <v>1294865</v>
      </c>
      <c r="BW120" s="891"/>
      <c r="BX120" s="891"/>
      <c r="BY120" s="891"/>
      <c r="BZ120" s="891"/>
      <c r="CA120" s="891">
        <v>1301826</v>
      </c>
      <c r="CB120" s="891"/>
      <c r="CC120" s="891"/>
      <c r="CD120" s="891"/>
      <c r="CE120" s="891"/>
      <c r="CF120" s="915">
        <v>71.8</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v>144917</v>
      </c>
      <c r="DH120" s="891"/>
      <c r="DI120" s="891"/>
      <c r="DJ120" s="891"/>
      <c r="DK120" s="891"/>
      <c r="DL120" s="891">
        <v>120996</v>
      </c>
      <c r="DM120" s="891"/>
      <c r="DN120" s="891"/>
      <c r="DO120" s="891"/>
      <c r="DP120" s="891"/>
      <c r="DQ120" s="891">
        <v>110189</v>
      </c>
      <c r="DR120" s="891"/>
      <c r="DS120" s="891"/>
      <c r="DT120" s="891"/>
      <c r="DU120" s="891"/>
      <c r="DV120" s="892">
        <v>6.1</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439</v>
      </c>
      <c r="AB121" s="826"/>
      <c r="AC121" s="826"/>
      <c r="AD121" s="826"/>
      <c r="AE121" s="827"/>
      <c r="AF121" s="828" t="s">
        <v>459</v>
      </c>
      <c r="AG121" s="826"/>
      <c r="AH121" s="826"/>
      <c r="AI121" s="826"/>
      <c r="AJ121" s="827"/>
      <c r="AK121" s="828" t="s">
        <v>128</v>
      </c>
      <c r="AL121" s="826"/>
      <c r="AM121" s="826"/>
      <c r="AN121" s="826"/>
      <c r="AO121" s="827"/>
      <c r="AP121" s="873" t="s">
        <v>439</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49295</v>
      </c>
      <c r="BR121" s="863"/>
      <c r="BS121" s="863"/>
      <c r="BT121" s="863"/>
      <c r="BU121" s="863"/>
      <c r="BV121" s="863">
        <v>39517</v>
      </c>
      <c r="BW121" s="863"/>
      <c r="BX121" s="863"/>
      <c r="BY121" s="863"/>
      <c r="BZ121" s="863"/>
      <c r="CA121" s="863">
        <v>30926</v>
      </c>
      <c r="CB121" s="863"/>
      <c r="CC121" s="863"/>
      <c r="CD121" s="863"/>
      <c r="CE121" s="863"/>
      <c r="CF121" s="924">
        <v>1.7</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t="s">
        <v>459</v>
      </c>
      <c r="DH121" s="863"/>
      <c r="DI121" s="863"/>
      <c r="DJ121" s="863"/>
      <c r="DK121" s="863"/>
      <c r="DL121" s="863" t="s">
        <v>466</v>
      </c>
      <c r="DM121" s="863"/>
      <c r="DN121" s="863"/>
      <c r="DO121" s="863"/>
      <c r="DP121" s="863"/>
      <c r="DQ121" s="863" t="s">
        <v>128</v>
      </c>
      <c r="DR121" s="863"/>
      <c r="DS121" s="863"/>
      <c r="DT121" s="863"/>
      <c r="DU121" s="863"/>
      <c r="DV121" s="840" t="s">
        <v>462</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439</v>
      </c>
      <c r="AG122" s="826"/>
      <c r="AH122" s="826"/>
      <c r="AI122" s="826"/>
      <c r="AJ122" s="827"/>
      <c r="AK122" s="828" t="s">
        <v>459</v>
      </c>
      <c r="AL122" s="826"/>
      <c r="AM122" s="826"/>
      <c r="AN122" s="826"/>
      <c r="AO122" s="827"/>
      <c r="AP122" s="873" t="s">
        <v>439</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2664378</v>
      </c>
      <c r="BR122" s="894"/>
      <c r="BS122" s="894"/>
      <c r="BT122" s="894"/>
      <c r="BU122" s="894"/>
      <c r="BV122" s="894">
        <v>2427066</v>
      </c>
      <c r="BW122" s="894"/>
      <c r="BX122" s="894"/>
      <c r="BY122" s="894"/>
      <c r="BZ122" s="894"/>
      <c r="CA122" s="894">
        <v>2618853</v>
      </c>
      <c r="CB122" s="894"/>
      <c r="CC122" s="894"/>
      <c r="CD122" s="894"/>
      <c r="CE122" s="894"/>
      <c r="CF122" s="895">
        <v>144.5</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459</v>
      </c>
      <c r="DH122" s="863"/>
      <c r="DI122" s="863"/>
      <c r="DJ122" s="863"/>
      <c r="DK122" s="863"/>
      <c r="DL122" s="863" t="s">
        <v>439</v>
      </c>
      <c r="DM122" s="863"/>
      <c r="DN122" s="863"/>
      <c r="DO122" s="863"/>
      <c r="DP122" s="863"/>
      <c r="DQ122" s="863" t="s">
        <v>435</v>
      </c>
      <c r="DR122" s="863"/>
      <c r="DS122" s="863"/>
      <c r="DT122" s="863"/>
      <c r="DU122" s="863"/>
      <c r="DV122" s="840" t="s">
        <v>439</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439</v>
      </c>
      <c r="AG123" s="826"/>
      <c r="AH123" s="826"/>
      <c r="AI123" s="826"/>
      <c r="AJ123" s="827"/>
      <c r="AK123" s="828" t="s">
        <v>439</v>
      </c>
      <c r="AL123" s="826"/>
      <c r="AM123" s="826"/>
      <c r="AN123" s="826"/>
      <c r="AO123" s="827"/>
      <c r="AP123" s="873" t="s">
        <v>459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3997294</v>
      </c>
      <c r="BR123" s="882"/>
      <c r="BS123" s="882"/>
      <c r="BT123" s="882"/>
      <c r="BU123" s="882"/>
      <c r="BV123" s="882">
        <v>3761448</v>
      </c>
      <c r="BW123" s="882"/>
      <c r="BX123" s="882"/>
      <c r="BY123" s="882"/>
      <c r="BZ123" s="882"/>
      <c r="CA123" s="882">
        <v>3951605</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459</v>
      </c>
      <c r="DR123" s="826"/>
      <c r="DS123" s="826"/>
      <c r="DT123" s="826"/>
      <c r="DU123" s="827"/>
      <c r="DV123" s="873" t="s">
        <v>128</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459</v>
      </c>
      <c r="AB124" s="826"/>
      <c r="AC124" s="826"/>
      <c r="AD124" s="826"/>
      <c r="AE124" s="827"/>
      <c r="AF124" s="828" t="s">
        <v>459</v>
      </c>
      <c r="AG124" s="826"/>
      <c r="AH124" s="826"/>
      <c r="AI124" s="826"/>
      <c r="AJ124" s="827"/>
      <c r="AK124" s="828" t="s">
        <v>439</v>
      </c>
      <c r="AL124" s="826"/>
      <c r="AM124" s="826"/>
      <c r="AN124" s="826"/>
      <c r="AO124" s="827"/>
      <c r="AP124" s="873" t="s">
        <v>459</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63</v>
      </c>
      <c r="BR124" s="880"/>
      <c r="BS124" s="880"/>
      <c r="BT124" s="880"/>
      <c r="BU124" s="880"/>
      <c r="BV124" s="880">
        <v>54.4</v>
      </c>
      <c r="BW124" s="880"/>
      <c r="BX124" s="880"/>
      <c r="BY124" s="880"/>
      <c r="BZ124" s="880"/>
      <c r="CA124" s="880">
        <v>36.9</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439</v>
      </c>
      <c r="DH124" s="809"/>
      <c r="DI124" s="809"/>
      <c r="DJ124" s="809"/>
      <c r="DK124" s="810"/>
      <c r="DL124" s="811" t="s">
        <v>459</v>
      </c>
      <c r="DM124" s="809"/>
      <c r="DN124" s="809"/>
      <c r="DO124" s="809"/>
      <c r="DP124" s="810"/>
      <c r="DQ124" s="811" t="s">
        <v>435</v>
      </c>
      <c r="DR124" s="809"/>
      <c r="DS124" s="809"/>
      <c r="DT124" s="809"/>
      <c r="DU124" s="810"/>
      <c r="DV124" s="897" t="s">
        <v>439</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462</v>
      </c>
      <c r="AB125" s="826"/>
      <c r="AC125" s="826"/>
      <c r="AD125" s="826"/>
      <c r="AE125" s="827"/>
      <c r="AF125" s="828" t="s">
        <v>435</v>
      </c>
      <c r="AG125" s="826"/>
      <c r="AH125" s="826"/>
      <c r="AI125" s="826"/>
      <c r="AJ125" s="827"/>
      <c r="AK125" s="828" t="s">
        <v>435</v>
      </c>
      <c r="AL125" s="826"/>
      <c r="AM125" s="826"/>
      <c r="AN125" s="826"/>
      <c r="AO125" s="827"/>
      <c r="AP125" s="873" t="s">
        <v>435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459</v>
      </c>
      <c r="DM125" s="891"/>
      <c r="DN125" s="891"/>
      <c r="DO125" s="891"/>
      <c r="DP125" s="891"/>
      <c r="DQ125" s="891" t="s">
        <v>459</v>
      </c>
      <c r="DR125" s="891"/>
      <c r="DS125" s="891"/>
      <c r="DT125" s="891"/>
      <c r="DU125" s="891"/>
      <c r="DV125" s="892" t="s">
        <v>459</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462</v>
      </c>
      <c r="AB126" s="826"/>
      <c r="AC126" s="826"/>
      <c r="AD126" s="826"/>
      <c r="AE126" s="827"/>
      <c r="AF126" s="828" t="s">
        <v>459</v>
      </c>
      <c r="AG126" s="826"/>
      <c r="AH126" s="826"/>
      <c r="AI126" s="826"/>
      <c r="AJ126" s="827"/>
      <c r="AK126" s="828" t="s">
        <v>459</v>
      </c>
      <c r="AL126" s="826"/>
      <c r="AM126" s="826"/>
      <c r="AN126" s="826"/>
      <c r="AO126" s="827"/>
      <c r="AP126" s="873" t="s">
        <v>462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462</v>
      </c>
      <c r="DH126" s="863"/>
      <c r="DI126" s="863"/>
      <c r="DJ126" s="863"/>
      <c r="DK126" s="863"/>
      <c r="DL126" s="863" t="s">
        <v>459</v>
      </c>
      <c r="DM126" s="863"/>
      <c r="DN126" s="863"/>
      <c r="DO126" s="863"/>
      <c r="DP126" s="863"/>
      <c r="DQ126" s="863" t="s">
        <v>459</v>
      </c>
      <c r="DR126" s="863"/>
      <c r="DS126" s="863"/>
      <c r="DT126" s="863"/>
      <c r="DU126" s="863"/>
      <c r="DV126" s="840" t="s">
        <v>466</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459</v>
      </c>
      <c r="AB127" s="826"/>
      <c r="AC127" s="826"/>
      <c r="AD127" s="826"/>
      <c r="AE127" s="827"/>
      <c r="AF127" s="828" t="s">
        <v>459</v>
      </c>
      <c r="AG127" s="826"/>
      <c r="AH127" s="826"/>
      <c r="AI127" s="826"/>
      <c r="AJ127" s="827"/>
      <c r="AK127" s="828" t="s">
        <v>459</v>
      </c>
      <c r="AL127" s="826"/>
      <c r="AM127" s="826"/>
      <c r="AN127" s="826"/>
      <c r="AO127" s="827"/>
      <c r="AP127" s="873" t="s">
        <v>459</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439</v>
      </c>
      <c r="DH127" s="863"/>
      <c r="DI127" s="863"/>
      <c r="DJ127" s="863"/>
      <c r="DK127" s="863"/>
      <c r="DL127" s="863" t="s">
        <v>459</v>
      </c>
      <c r="DM127" s="863"/>
      <c r="DN127" s="863"/>
      <c r="DO127" s="863"/>
      <c r="DP127" s="863"/>
      <c r="DQ127" s="863" t="s">
        <v>435</v>
      </c>
      <c r="DR127" s="863"/>
      <c r="DS127" s="863"/>
      <c r="DT127" s="863"/>
      <c r="DU127" s="863"/>
      <c r="DV127" s="840" t="s">
        <v>459</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10085</v>
      </c>
      <c r="AB128" s="847"/>
      <c r="AC128" s="847"/>
      <c r="AD128" s="847"/>
      <c r="AE128" s="848"/>
      <c r="AF128" s="849">
        <v>9409</v>
      </c>
      <c r="AG128" s="847"/>
      <c r="AH128" s="847"/>
      <c r="AI128" s="847"/>
      <c r="AJ128" s="848"/>
      <c r="AK128" s="849">
        <v>12023</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459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462</v>
      </c>
      <c r="DH128" s="837"/>
      <c r="DI128" s="837"/>
      <c r="DJ128" s="837"/>
      <c r="DK128" s="837"/>
      <c r="DL128" s="837" t="s">
        <v>459</v>
      </c>
      <c r="DM128" s="837"/>
      <c r="DN128" s="837"/>
      <c r="DO128" s="837"/>
      <c r="DP128" s="837"/>
      <c r="DQ128" s="837" t="s">
        <v>462</v>
      </c>
      <c r="DR128" s="837"/>
      <c r="DS128" s="837"/>
      <c r="DT128" s="837"/>
      <c r="DU128" s="837"/>
      <c r="DV128" s="838" t="s">
        <v>462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2044360</v>
      </c>
      <c r="AB129" s="826"/>
      <c r="AC129" s="826"/>
      <c r="AD129" s="826"/>
      <c r="AE129" s="827"/>
      <c r="AF129" s="828">
        <v>2041398</v>
      </c>
      <c r="AG129" s="826"/>
      <c r="AH129" s="826"/>
      <c r="AI129" s="826"/>
      <c r="AJ129" s="827"/>
      <c r="AK129" s="828">
        <v>2160723</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439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356127</v>
      </c>
      <c r="AB130" s="826"/>
      <c r="AC130" s="826"/>
      <c r="AD130" s="826"/>
      <c r="AE130" s="827"/>
      <c r="AF130" s="828">
        <v>337443</v>
      </c>
      <c r="AG130" s="826"/>
      <c r="AH130" s="826"/>
      <c r="AI130" s="826"/>
      <c r="AJ130" s="827"/>
      <c r="AK130" s="828">
        <v>348211</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8.8000000000000007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1688233</v>
      </c>
      <c r="AB131" s="809"/>
      <c r="AC131" s="809"/>
      <c r="AD131" s="809"/>
      <c r="AE131" s="810"/>
      <c r="AF131" s="811">
        <v>1703955</v>
      </c>
      <c r="AG131" s="809"/>
      <c r="AH131" s="809"/>
      <c r="AI131" s="809"/>
      <c r="AJ131" s="810"/>
      <c r="AK131" s="811">
        <v>1812512</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36.9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8.2977882790000006</v>
      </c>
      <c r="AB132" s="789"/>
      <c r="AC132" s="789"/>
      <c r="AD132" s="789"/>
      <c r="AE132" s="790"/>
      <c r="AF132" s="791">
        <v>8.8017582619999999</v>
      </c>
      <c r="AG132" s="789"/>
      <c r="AH132" s="789"/>
      <c r="AI132" s="789"/>
      <c r="AJ132" s="790"/>
      <c r="AK132" s="791">
        <v>9.3271106620000008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7.9</v>
      </c>
      <c r="AB133" s="768"/>
      <c r="AC133" s="768"/>
      <c r="AD133" s="768"/>
      <c r="AE133" s="769"/>
      <c r="AF133" s="767">
        <v>8.4</v>
      </c>
      <c r="AG133" s="768"/>
      <c r="AH133" s="768"/>
      <c r="AI133" s="768"/>
      <c r="AJ133" s="769"/>
      <c r="AK133" s="767">
        <v>8.8000000000000007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xMDOyho7+GY/2tvXVqGjTZbIgzXxCEZTvV6IRigjp6nLuY+Aq3MeKNQHi5FbDTsGUMGY10Vq/+r7y3UYR/60Q==" saltValue="1AHhVQ8YzK1gf17qH+Lu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lIFdqooyaSvuD1NSC9Swgt04ToOt4fYSdLQm4ANW584mR3rYzPLR1I5OaZknygZ4W2gIN0CCsclTiAyKZ5G/w==" saltValue="NKRZz+6CTAYTHzPuOuIQ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BMzQoAgxunA+Tc2RasbPQ4onH67R8CpJiXj+cTYMIE+PPJWGutxSa5BiISDvxBVQJCKwm875PIej+yQjFYjQ==" saltValue="XMdlWcXV7dm7DOBnEaFo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681667</v>
      </c>
      <c r="AP9" s="314">
        <v>172661</v>
      </c>
      <c r="AQ9" s="315">
        <v>239985</v>
      </c>
      <c r="AR9" s="316">
        <v>-28.1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179726</v>
      </c>
      <c r="AP10" s="317">
        <v>45523</v>
      </c>
      <c r="AQ10" s="318">
        <v>24622</v>
      </c>
      <c r="AR10" s="319">
        <v>84.9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t="s">
        <v>512</v>
      </c>
      <c r="AP13" s="317" t="s">
        <v>512</v>
      </c>
      <c r="AQ13" s="318">
        <v>7864</v>
      </c>
      <c r="AR13" s="319" t="s">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4420</v>
      </c>
      <c r="AP14" s="317">
        <v>1120</v>
      </c>
      <c r="AQ14" s="318">
        <v>6185</v>
      </c>
      <c r="AR14" s="319">
        <v>-81.900000000000006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-56423</v>
      </c>
      <c r="AP15" s="317">
        <v>-14292</v>
      </c>
      <c r="AQ15" s="318">
        <v>-18737</v>
      </c>
      <c r="AR15" s="319">
        <v>-23.7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809390</v>
      </c>
      <c r="AP16" s="317">
        <v>205013</v>
      </c>
      <c r="AQ16" s="318">
        <v>263276</v>
      </c>
      <c r="AR16" s="319">
        <v>-22.1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19</v>
      </c>
      <c r="AP21" s="331">
        <v>24.56</v>
      </c>
      <c r="AQ21" s="332">
        <v>-5.56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95.8</v>
      </c>
      <c r="AP22" s="336">
        <v>94.3</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510046</v>
      </c>
      <c r="AP32" s="345">
        <v>129191</v>
      </c>
      <c r="AQ32" s="346">
        <v>149198</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12287</v>
      </c>
      <c r="AP35" s="345">
        <v>3112</v>
      </c>
      <c r="AQ35" s="346">
        <v>31871</v>
      </c>
      <c r="AR35" s="347">
        <v>-90.2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6956</v>
      </c>
      <c r="AP36" s="345">
        <v>1762</v>
      </c>
      <c r="AQ36" s="346">
        <v>4984</v>
      </c>
      <c r="AR36" s="347">
        <v>-64.599999999999994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512</v>
      </c>
      <c r="AP38" s="348" t="s">
        <v>512</v>
      </c>
      <c r="AQ38" s="349">
        <v>35</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-12023</v>
      </c>
      <c r="AP39" s="345">
        <v>-3045</v>
      </c>
      <c r="AQ39" s="346">
        <v>-8070</v>
      </c>
      <c r="AR39" s="347">
        <v>-62.3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-348211</v>
      </c>
      <c r="AP40" s="345">
        <v>-88199</v>
      </c>
      <c r="AQ40" s="346">
        <v>-130648</v>
      </c>
      <c r="AR40" s="347">
        <v>-32.5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169055</v>
      </c>
      <c r="AP41" s="345">
        <v>42820</v>
      </c>
      <c r="AQ41" s="346">
        <v>48590</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553971</v>
      </c>
      <c r="AN51" s="367">
        <v>126506</v>
      </c>
      <c r="AO51" s="368">
        <v>17.2</v>
      </c>
      <c r="AP51" s="369">
        <v>310300</v>
      </c>
      <c r="AQ51" s="370">
        <v>7.8</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288518</v>
      </c>
      <c r="AN52" s="375">
        <v>65887</v>
      </c>
      <c r="AO52" s="376">
        <v>-12.6</v>
      </c>
      <c r="AP52" s="377">
        <v>157576</v>
      </c>
      <c r="AQ52" s="378">
        <v>7.5</v>
      </c>
      <c r="AR52" s="379">
        <v>-20.100000000000001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313498</v>
      </c>
      <c r="AN53" s="367">
        <v>73816</v>
      </c>
      <c r="AO53" s="368">
        <v>-41.7</v>
      </c>
      <c r="AP53" s="369">
        <v>317319</v>
      </c>
      <c r="AQ53" s="370">
        <v>2.2999999999999998</v>
      </c>
      <c r="AR53" s="371">
        <v>-44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209026</v>
      </c>
      <c r="AN54" s="375">
        <v>49217</v>
      </c>
      <c r="AO54" s="376">
        <v>-25.3</v>
      </c>
      <c r="AP54" s="377">
        <v>164214</v>
      </c>
      <c r="AQ54" s="378">
        <v>4.2</v>
      </c>
      <c r="AR54" s="379">
        <v>-29.5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180192</v>
      </c>
      <c r="AN55" s="367">
        <v>43483</v>
      </c>
      <c r="AO55" s="368">
        <v>-41.1</v>
      </c>
      <c r="AP55" s="369">
        <v>289738</v>
      </c>
      <c r="AQ55" s="370">
        <v>-8.6999999999999993</v>
      </c>
      <c r="AR55" s="371">
        <v>-32.4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136341</v>
      </c>
      <c r="AN56" s="375">
        <v>32901</v>
      </c>
      <c r="AO56" s="376">
        <v>-33.200000000000003</v>
      </c>
      <c r="AP56" s="377">
        <v>156238</v>
      </c>
      <c r="AQ56" s="378">
        <v>-4.9000000000000004</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82191</v>
      </c>
      <c r="AN57" s="367">
        <v>20420</v>
      </c>
      <c r="AO57" s="368">
        <v>-53</v>
      </c>
      <c r="AP57" s="369">
        <v>316937</v>
      </c>
      <c r="AQ57" s="370">
        <v>9.4</v>
      </c>
      <c r="AR57" s="371">
        <v>-62.4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43493</v>
      </c>
      <c r="AN58" s="375">
        <v>10806</v>
      </c>
      <c r="AO58" s="376">
        <v>-67.2</v>
      </c>
      <c r="AP58" s="377">
        <v>199150</v>
      </c>
      <c r="AQ58" s="378">
        <v>27.5</v>
      </c>
      <c r="AR58" s="379">
        <v>-94.7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487854</v>
      </c>
      <c r="AN59" s="367">
        <v>123570</v>
      </c>
      <c r="AO59" s="368">
        <v>505.1</v>
      </c>
      <c r="AP59" s="369">
        <v>332350</v>
      </c>
      <c r="AQ59" s="370">
        <v>4.9000000000000004</v>
      </c>
      <c r="AR59" s="371">
        <v>500.2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416711</v>
      </c>
      <c r="AN60" s="375">
        <v>105550</v>
      </c>
      <c r="AO60" s="376">
        <v>876.8</v>
      </c>
      <c r="AP60" s="377">
        <v>200453</v>
      </c>
      <c r="AQ60" s="378">
        <v>0.7</v>
      </c>
      <c r="AR60" s="379">
        <v>876.1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323541</v>
      </c>
      <c r="AN61" s="382">
        <v>77559</v>
      </c>
      <c r="AO61" s="383">
        <v>77.3</v>
      </c>
      <c r="AP61" s="384">
        <v>313329</v>
      </c>
      <c r="AQ61" s="385">
        <v>3.1</v>
      </c>
      <c r="AR61" s="371">
        <v>74.2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218818</v>
      </c>
      <c r="AN62" s="375">
        <v>52872</v>
      </c>
      <c r="AO62" s="376">
        <v>147.69999999999999</v>
      </c>
      <c r="AP62" s="377">
        <v>175526</v>
      </c>
      <c r="AQ62" s="378">
        <v>7</v>
      </c>
      <c r="AR62" s="379">
        <v>140.69999999999999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nnl5UUg9zwf1C4Zo5hQwGBD2HlcL8dEwvgfoA03tjW18FV8wQgedAV97wwcbi+lz02c7YhSXxWhPGZvm8yrKw==" saltValue="JGu6c7jPDA+rJdOnVhv8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iXlbPgbfj4L7RdaHppAr8ywBTnErz+3xr9oxxzzIZQwFFgZuazDn1/B846cItJCLPiz5m5Lnt9R4XSaY9XbKcA==" saltValue="hIaA/2pwqgu6x9yI4LeN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olnfwbdFtf3vQPgTjcoTTNb2TzlvsdMlL9DeFerhvkzJoTkiWiYCLnWJkam0ZFpCGm0kT4NhZ7IewhV3CGx4rw==" saltValue="CUKa9ua19kBu/uModmTv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43.61</v>
      </c>
      <c r="G47" s="12">
        <v>51.04</v>
      </c>
      <c r="H47" s="12">
        <v>51.37</v>
      </c>
      <c r="I47" s="12">
        <v>51.47</v>
      </c>
      <c r="J47" s="13">
        <v>48.63</v>
      </c>
    </row>
    <row r="48" spans="2:10" ht="57.75" customHeight="1" x14ac:dyDescent="0.15">
      <c r="B48" s="14"/>
      <c r="C48" s="1202" t="s">
        <v>4</v>
      </c>
      <c r="D48" s="1202"/>
      <c r="E48" s="1203"/>
      <c r="F48" s="15">
        <v>24.81</v>
      </c>
      <c r="G48" s="16">
        <v>17.37</v>
      </c>
      <c r="H48" s="16">
        <v>17.010000000000002</v>
      </c>
      <c r="I48" s="16">
        <v>13.03</v>
      </c>
      <c r="J48" s="17">
        <v>12.94</v>
      </c>
    </row>
    <row r="49" spans="2:10" ht="57.75" customHeight="1" thickBot="1" x14ac:dyDescent="0.2">
      <c r="B49" s="18"/>
      <c r="C49" s="1204" t="s">
        <v>5</v>
      </c>
      <c r="D49" s="1204"/>
      <c r="E49" s="1205"/>
      <c r="F49" s="19">
        <v>4.32</v>
      </c>
      <c r="G49" s="20" t="s">
        <v>559</v>
      </c>
      <c r="H49" s="20" t="s">
        <v>560</v>
      </c>
      <c r="I49" s="20" t="s">
        <v>561</v>
      </c>
      <c r="J49" s="21">
        <v>0.62</v>
      </c>
    </row>
    <row r="50" spans="2:10" ht="13.5" customHeight="1" x14ac:dyDescent="0.15"/>
  </sheetData>
  <sheetProtection algorithmName="SHA-512" hashValue="FiOy2UJSLGuIHFPYngy5Fo3kfvdeQD4ZPzUaeADFpfpf7BZ2zYc02w+o/Xa0ftxO/8I46zBiPcBImkKbfzstEQ==" saltValue="0l+mLXnYrYOckwXfuPN9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2022-03-17T07:09:25Z</cp:lastPrinted>
  <dcterms:created xsi:type="dcterms:W3CDTF">2022-02-02T06:40:33Z</dcterms:created>
  <dcterms:modified xsi:type="dcterms:W3CDTF">2022-03-17T07:14:30Z</dcterms:modified>
  <cp:category/>
</cp:coreProperties>
</file>